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1580" windowHeight="5520" activeTab="0"/>
  </bookViews>
  <sheets>
    <sheet name="PALMARES" sheetId="1" r:id="rId1"/>
    <sheet name="grille" sheetId="2" r:id="rId2"/>
    <sheet name="Challenge M.B." sheetId="3" r:id="rId3"/>
    <sheet name="Feuil3" sheetId="4" r:id="rId4"/>
  </sheets>
  <definedNames>
    <definedName name="vi">'PALMARES'!$A$111</definedName>
  </definedNames>
  <calcPr fullCalcOnLoad="1"/>
</workbook>
</file>

<file path=xl/sharedStrings.xml><?xml version="1.0" encoding="utf-8"?>
<sst xmlns="http://schemas.openxmlformats.org/spreadsheetml/2006/main" count="911" uniqueCount="348">
  <si>
    <t>BEUSEN Pierre</t>
  </si>
  <si>
    <t>ZECCHINON Lucien</t>
  </si>
  <si>
    <t>BAR Albert</t>
  </si>
  <si>
    <t>BROUWERS Henri</t>
  </si>
  <si>
    <t>MOERMANS José</t>
  </si>
  <si>
    <t>SIMONIS Jean</t>
  </si>
  <si>
    <t>LARDINOIS Jean</t>
  </si>
  <si>
    <t>DUMONT Jean-Claude</t>
  </si>
  <si>
    <t>1)</t>
  </si>
  <si>
    <t>2)</t>
  </si>
  <si>
    <t>4)</t>
  </si>
  <si>
    <t>5)</t>
  </si>
  <si>
    <t>6)</t>
  </si>
  <si>
    <t>7)</t>
  </si>
  <si>
    <t>9)</t>
  </si>
  <si>
    <t>10)</t>
  </si>
  <si>
    <t>12)</t>
  </si>
  <si>
    <t>13)</t>
  </si>
  <si>
    <t>15)</t>
  </si>
  <si>
    <t>18)</t>
  </si>
  <si>
    <t>19)</t>
  </si>
  <si>
    <t>20)</t>
  </si>
  <si>
    <t>21)</t>
  </si>
  <si>
    <t>22)</t>
  </si>
  <si>
    <t>Prix</t>
  </si>
  <si>
    <t xml:space="preserve"> </t>
  </si>
  <si>
    <t>COLLARD Jean</t>
  </si>
  <si>
    <t>26)</t>
  </si>
  <si>
    <t>GILLES Jérôme</t>
  </si>
  <si>
    <t>30)</t>
  </si>
  <si>
    <t>CASTADOT P&amp;F</t>
  </si>
  <si>
    <t>Cat.</t>
  </si>
  <si>
    <t>Pts</t>
  </si>
  <si>
    <t>POUSSET Ernest</t>
  </si>
  <si>
    <t>SAVELKOUL Freddy</t>
  </si>
  <si>
    <t>RADEMACKERS Mathieu</t>
  </si>
  <si>
    <t>FRYNS Mario</t>
  </si>
  <si>
    <t>LHOEST Joseph</t>
  </si>
  <si>
    <t>POILVACHE Jean-Marie</t>
  </si>
  <si>
    <t>SAVELKOUL Alain</t>
  </si>
  <si>
    <t>MELOTTE Joseph</t>
  </si>
  <si>
    <t>LEJEUNE Eric</t>
  </si>
  <si>
    <t>MARNETTE Marcel</t>
  </si>
  <si>
    <t>PESSER-BRUYERE</t>
  </si>
  <si>
    <t>ZEEVAERT Armand</t>
  </si>
  <si>
    <t>BIEMAR José</t>
  </si>
  <si>
    <t>STAVEAUX Arnold</t>
  </si>
  <si>
    <t>17)</t>
  </si>
  <si>
    <t>GIELENS-DANIELS</t>
  </si>
  <si>
    <t>WILLEMS Jean</t>
  </si>
  <si>
    <t>THYS &amp; SACRE</t>
  </si>
  <si>
    <t>PIRAPREZ Guy</t>
  </si>
  <si>
    <t>PLUSQUIN Gaston</t>
  </si>
  <si>
    <t>BAUWENS Lucien</t>
  </si>
  <si>
    <t>EMO Didier &amp; Benoît</t>
  </si>
  <si>
    <t>LAMARCHE Edmond</t>
  </si>
  <si>
    <t>CARO-HABETS</t>
  </si>
  <si>
    <t>ZEEVAERT Mathieu</t>
  </si>
  <si>
    <t>TANNIER Camille</t>
  </si>
  <si>
    <t>DENIS Henri</t>
  </si>
  <si>
    <t>CHARLIER Jean-Luc</t>
  </si>
  <si>
    <t>DAVID Frères</t>
  </si>
  <si>
    <t>LECHANTEUR Julien</t>
  </si>
  <si>
    <t>RENAULD Michel</t>
  </si>
  <si>
    <t>HOGGE Joseph</t>
  </si>
  <si>
    <t>RAHIER René</t>
  </si>
  <si>
    <t>CIOMECK Maryjan</t>
  </si>
  <si>
    <t>SAUVEUR Gilles</t>
  </si>
  <si>
    <t>BROUWERS Benoît</t>
  </si>
  <si>
    <t>SCHOUTENDE Félix</t>
  </si>
  <si>
    <t>CAPS Laurent</t>
  </si>
  <si>
    <t>DUFRESNE Michel</t>
  </si>
  <si>
    <t>CHRISTIAENS Walthère</t>
  </si>
  <si>
    <t>GOFFARD Francis</t>
  </si>
  <si>
    <t>HAUTVAS Louis</t>
  </si>
  <si>
    <t>PARTHOENS Didier</t>
  </si>
  <si>
    <t>BOURSE Alfred</t>
  </si>
  <si>
    <t>HELLINX-JEANPIERRE</t>
  </si>
  <si>
    <t>DEMARET Yves</t>
  </si>
  <si>
    <t>VANDERLINDEN Jozef</t>
  </si>
  <si>
    <t>LAMBERT Jean</t>
  </si>
  <si>
    <t>MAON Omer</t>
  </si>
  <si>
    <t>SANTOS DA SILVA Jean-Paul</t>
  </si>
  <si>
    <t>GEELEN René</t>
  </si>
  <si>
    <t>DEBONDT Maria</t>
  </si>
  <si>
    <t>ROUSSEAU René</t>
  </si>
  <si>
    <t>HEBRANS Jean</t>
  </si>
  <si>
    <t>MEYERS Louis</t>
  </si>
  <si>
    <t>POLLET Charles</t>
  </si>
  <si>
    <t>HENQUET Louis</t>
  </si>
  <si>
    <t>HAPPAERTS Léopold</t>
  </si>
  <si>
    <t>DEGRADY Emile</t>
  </si>
  <si>
    <t>ERNOTTE Mélanie</t>
  </si>
  <si>
    <t>DEPREZ Joseph</t>
  </si>
  <si>
    <t>GOOESSENS Francis</t>
  </si>
  <si>
    <t>HUBENS André</t>
  </si>
  <si>
    <t>LIBENS Freddy</t>
  </si>
  <si>
    <t>PANZA Roberto</t>
  </si>
  <si>
    <t>HAEKEN Daniel</t>
  </si>
  <si>
    <t>DUMOULIN Freddy</t>
  </si>
  <si>
    <t>ROSE Stéphanne</t>
  </si>
  <si>
    <t>SCHIFFERS - CADET</t>
  </si>
  <si>
    <t>VANDERSTEEN Armand</t>
  </si>
  <si>
    <t>BODSON Jean &amp; Franck</t>
  </si>
  <si>
    <t>BAUMSTEIGER Alphonse</t>
  </si>
  <si>
    <t>SIMIOLI Jean-Pol</t>
  </si>
  <si>
    <t>HOGE Joseph</t>
  </si>
  <si>
    <t>MAISSE Joseph</t>
  </si>
  <si>
    <t>MATHOUL René</t>
  </si>
  <si>
    <t>KEVER Jean-François</t>
  </si>
  <si>
    <t>LIVET Michel</t>
  </si>
  <si>
    <t>MATHIEU Michel</t>
  </si>
  <si>
    <t>BUTERA Salvatore</t>
  </si>
  <si>
    <t>DESSOUROUX Remy</t>
  </si>
  <si>
    <t>LAVIGNE Nicolas</t>
  </si>
  <si>
    <t>THYS - SACRE J.</t>
  </si>
  <si>
    <t>ANDOT Victor</t>
  </si>
  <si>
    <t>SCAFS Richard</t>
  </si>
  <si>
    <t>THISENS Didier</t>
  </si>
  <si>
    <t>FIC Léopold</t>
  </si>
  <si>
    <t>DUFRESNE - GREGOIRE</t>
  </si>
  <si>
    <t>POUSSET - DELRUELLE</t>
  </si>
  <si>
    <t>CIOMEK Maryjan &amp; Johan</t>
  </si>
  <si>
    <t>PESSER François</t>
  </si>
  <si>
    <t>LEINERS-THONON</t>
  </si>
  <si>
    <t>HELLINX Marc</t>
  </si>
  <si>
    <t>DARRAS Hubert</t>
  </si>
  <si>
    <t>BODSON Nathan</t>
  </si>
  <si>
    <t>PHILIPPENS P.</t>
  </si>
  <si>
    <t>BRITTE - MICHIELS</t>
  </si>
  <si>
    <t>DUNON Théo</t>
  </si>
  <si>
    <t>STAVEAUX Jean - Bapt</t>
  </si>
  <si>
    <t>WESTPHAL Joseph</t>
  </si>
  <si>
    <t>JACQUEMAIN J-Marc</t>
  </si>
  <si>
    <t>Points</t>
  </si>
  <si>
    <t>Coëffic</t>
  </si>
  <si>
    <t>1 don</t>
  </si>
  <si>
    <t>1 distinction</t>
  </si>
  <si>
    <t>1 objet</t>
  </si>
  <si>
    <t>CLABOTS P &amp; F</t>
  </si>
  <si>
    <t>1 trophée</t>
  </si>
  <si>
    <t>N° 8  Grand Prix feu Georges Fabry</t>
  </si>
  <si>
    <t>N° 9  CHAMPION des Vieux</t>
  </si>
  <si>
    <t>Champion du tour des Vieux</t>
  </si>
  <si>
    <t>N°10  AS - Vieux</t>
  </si>
  <si>
    <t>P.M.</t>
  </si>
  <si>
    <t>N°12  Plus de prix VIEUX</t>
  </si>
  <si>
    <t>N°13  CHAMPION des Yearlings</t>
  </si>
  <si>
    <t>Champion du tour des Yearlings</t>
  </si>
  <si>
    <t>don</t>
  </si>
  <si>
    <t>N°16  CHAMPION des Pigeonneaux</t>
  </si>
  <si>
    <t>Place</t>
  </si>
  <si>
    <t xml:space="preserve">        Nom &amp; Prénom</t>
  </si>
  <si>
    <t>Localité</t>
  </si>
  <si>
    <t>Coéfficient</t>
  </si>
  <si>
    <t>Lixhe</t>
  </si>
  <si>
    <t>11)</t>
  </si>
  <si>
    <t>HENRY Léon</t>
  </si>
  <si>
    <t>Visé</t>
  </si>
  <si>
    <t>24)</t>
  </si>
  <si>
    <t>VANDERSMISSEN Serge</t>
  </si>
  <si>
    <t>Grâce-Hollogne</t>
  </si>
  <si>
    <t>Berneau</t>
  </si>
  <si>
    <t>N°23  Championnat du Groupement</t>
  </si>
  <si>
    <t>Ce Championnat se joue avec les 2 p.m. sur TOUS les concours</t>
  </si>
  <si>
    <t>A)</t>
  </si>
  <si>
    <t>B)</t>
  </si>
  <si>
    <t>C)</t>
  </si>
  <si>
    <t>D)</t>
  </si>
  <si>
    <t>N°11  Don au + de prix avec le 1er m</t>
  </si>
  <si>
    <t>BRONCKART Raoul</t>
  </si>
  <si>
    <t>Hermée</t>
  </si>
  <si>
    <t>E)</t>
  </si>
  <si>
    <t>F)</t>
  </si>
  <si>
    <t>G)</t>
  </si>
  <si>
    <t>Lambermont</t>
  </si>
  <si>
    <t>Heure le Romain</t>
  </si>
  <si>
    <t>Vottem</t>
  </si>
  <si>
    <t>CHINET Freddy</t>
  </si>
  <si>
    <t>Antheit</t>
  </si>
  <si>
    <t>GREGOIRE - JULEMONT</t>
  </si>
  <si>
    <t>Jupille</t>
  </si>
  <si>
    <t>KEVER JF - DELOGE M</t>
  </si>
  <si>
    <t>International YEARLINGS</t>
  </si>
  <si>
    <t>International FEMELLES</t>
  </si>
  <si>
    <t>National VIEUX</t>
  </si>
  <si>
    <t>National YEARLINGS</t>
  </si>
  <si>
    <t>Provincial Liégeois VIEUX</t>
  </si>
  <si>
    <t>Provincial Liégeois YEARLINGS</t>
  </si>
  <si>
    <t>France</t>
  </si>
  <si>
    <t>MAISSE - PARENT</t>
  </si>
  <si>
    <t>1016594-13</t>
  </si>
  <si>
    <t>1143706-15</t>
  </si>
  <si>
    <t>1120786-15</t>
  </si>
  <si>
    <t>1143748-15</t>
  </si>
  <si>
    <t>1143749-15</t>
  </si>
  <si>
    <t>1122325-15</t>
  </si>
  <si>
    <t>1143517-15</t>
  </si>
  <si>
    <t>1120108-15</t>
  </si>
  <si>
    <t>1143671-15</t>
  </si>
  <si>
    <t>1143657-15</t>
  </si>
  <si>
    <t>1117355-16</t>
  </si>
  <si>
    <t>1124270-16</t>
  </si>
  <si>
    <t>1139469-16</t>
  </si>
  <si>
    <t>1124352-16</t>
  </si>
  <si>
    <t>1139430-16</t>
  </si>
  <si>
    <t>1139372-16</t>
  </si>
  <si>
    <t>1123451-16</t>
  </si>
  <si>
    <t>1123004-16</t>
  </si>
  <si>
    <t>1123009-16</t>
  </si>
  <si>
    <t>1122541-16</t>
  </si>
  <si>
    <t>de DIZY à BARCELONE et est ouvert à TOUS les amateurs</t>
  </si>
  <si>
    <t>Fouron le Comte</t>
  </si>
  <si>
    <t>Bagues</t>
  </si>
  <si>
    <t>Belgique</t>
  </si>
  <si>
    <t>THIELENS - ROMAIN JM</t>
  </si>
  <si>
    <t>Prime</t>
  </si>
  <si>
    <t>ADAM Gérard</t>
  </si>
  <si>
    <t>Sprimont</t>
  </si>
  <si>
    <t>CARO J-Marc &amp; Alain</t>
  </si>
  <si>
    <t>Fouron</t>
  </si>
  <si>
    <t>THYS - SACRE J</t>
  </si>
  <si>
    <t>Dommartin</t>
  </si>
  <si>
    <t>Ans</t>
  </si>
  <si>
    <t>Jeneffe</t>
  </si>
  <si>
    <t>HENSEN - MENTIOR</t>
  </si>
  <si>
    <t>Aubel</t>
  </si>
  <si>
    <t>Champion des Pigeonneaux</t>
  </si>
  <si>
    <t xml:space="preserve"> - YEARLINGS -</t>
  </si>
  <si>
    <t xml:space="preserve"> - Pigeonneaux -</t>
  </si>
  <si>
    <t xml:space="preserve"> - VIEUX -</t>
  </si>
  <si>
    <t>PM</t>
  </si>
  <si>
    <t>offert par René Mathoul</t>
  </si>
  <si>
    <t>PANZA P &amp; F</t>
  </si>
  <si>
    <t>98 pts</t>
  </si>
  <si>
    <t>SCHUR - STARYK M.</t>
  </si>
  <si>
    <t>28 pts</t>
  </si>
  <si>
    <t>DEMET Eddy</t>
  </si>
  <si>
    <t>KERSTEN Logan</t>
  </si>
  <si>
    <t>1020168-12</t>
  </si>
  <si>
    <t>1139132-16</t>
  </si>
  <si>
    <t>1139147-16</t>
  </si>
  <si>
    <t>1122504-16</t>
  </si>
  <si>
    <t>CARO J.Marc &amp; Alain</t>
  </si>
  <si>
    <t>FRANSSEN Jean</t>
  </si>
  <si>
    <t>PHILIPPËNS P.</t>
  </si>
  <si>
    <t>Juprelle</t>
  </si>
  <si>
    <t>Rocourt</t>
  </si>
  <si>
    <t>St.André</t>
  </si>
  <si>
    <t>JEUGMANS Jean</t>
  </si>
  <si>
    <t>Amay</t>
  </si>
  <si>
    <t>Richelle</t>
  </si>
  <si>
    <t>BALLMANN Dieter</t>
  </si>
  <si>
    <t>Amel</t>
  </si>
  <si>
    <t>LECERF José</t>
  </si>
  <si>
    <t>465 amateurs ont participés à nos concours en 2019</t>
  </si>
  <si>
    <t>Hermalle/Huy</t>
  </si>
  <si>
    <t>MINCKE D - MEYERS Louis</t>
  </si>
  <si>
    <t>TONDELLI Attilio</t>
  </si>
  <si>
    <t>Wandre</t>
  </si>
  <si>
    <t>DELHEZ Didier</t>
  </si>
  <si>
    <t>Soumagne</t>
  </si>
  <si>
    <t>Vorouz/Liers</t>
  </si>
  <si>
    <t>Racour</t>
  </si>
  <si>
    <t>PIRQUINNE JF</t>
  </si>
  <si>
    <t>N°22  Super trophée de Fond (R.Marien)</t>
  </si>
  <si>
    <t>SCHMITZ Joseph</t>
  </si>
  <si>
    <t>Baelen</t>
  </si>
  <si>
    <t>Nandrin</t>
  </si>
  <si>
    <t>LEWYLLIE Maurice</t>
  </si>
  <si>
    <t>Poelkapelle</t>
  </si>
  <si>
    <t>DE CLERCQ Noël</t>
  </si>
  <si>
    <t>Mater</t>
  </si>
  <si>
    <t>RAVELINGIEN Martin</t>
  </si>
  <si>
    <t>Tiegem</t>
  </si>
  <si>
    <t>BLANCKE Piet</t>
  </si>
  <si>
    <t>Ruiselede</t>
  </si>
  <si>
    <t>VERMOTE André</t>
  </si>
  <si>
    <t>Oostende</t>
  </si>
  <si>
    <t>MEIRLAEN Etienne</t>
  </si>
  <si>
    <t>Deurle</t>
  </si>
  <si>
    <t>LEGRAND P &amp; F</t>
  </si>
  <si>
    <t>Pont de Briques</t>
  </si>
  <si>
    <t>IANNI Frédéric</t>
  </si>
  <si>
    <t>Bourseville</t>
  </si>
  <si>
    <t>DELEPINE Jean-Christophe</t>
  </si>
  <si>
    <t>Criel sur Mer</t>
  </si>
  <si>
    <t>Guines</t>
  </si>
  <si>
    <t>Saint-Aubin</t>
  </si>
  <si>
    <t>VANDERMEERSCH Jacques</t>
  </si>
  <si>
    <t>LEROY Frères</t>
  </si>
  <si>
    <t>180 pts</t>
  </si>
  <si>
    <t>161 pts</t>
  </si>
  <si>
    <t>130 pts</t>
  </si>
  <si>
    <t>114 pts</t>
  </si>
  <si>
    <t>95 pts</t>
  </si>
  <si>
    <r>
      <t xml:space="preserve">N° 2  Championnat de </t>
    </r>
    <r>
      <rPr>
        <b/>
        <u val="single"/>
        <sz val="26"/>
        <rFont val="Belwe Bd BT"/>
        <family val="0"/>
      </rPr>
      <t xml:space="preserve">VITESSE   </t>
    </r>
    <r>
      <rPr>
        <b/>
        <u val="single"/>
        <sz val="18"/>
        <rFont val="Belwe Bd BT"/>
        <family val="0"/>
      </rPr>
      <t>(5 classés)</t>
    </r>
  </si>
  <si>
    <t>134 pts</t>
  </si>
  <si>
    <t>125 pts</t>
  </si>
  <si>
    <t>124 pts</t>
  </si>
  <si>
    <t>97 pts</t>
  </si>
  <si>
    <r>
      <t xml:space="preserve">N° 3  Championnat de </t>
    </r>
    <r>
      <rPr>
        <b/>
        <u val="single"/>
        <sz val="26"/>
        <rFont val="Belwe Bd BT"/>
        <family val="0"/>
      </rPr>
      <t xml:space="preserve">DEMI - FOND  </t>
    </r>
    <r>
      <rPr>
        <b/>
        <u val="single"/>
        <sz val="18"/>
        <rFont val="Belwe Bd BT"/>
        <family val="0"/>
      </rPr>
      <t>(5 classés)</t>
    </r>
  </si>
  <si>
    <t>24 pts</t>
  </si>
  <si>
    <t>44 pts</t>
  </si>
  <si>
    <t>41 pts</t>
  </si>
  <si>
    <t>19 pts</t>
  </si>
  <si>
    <r>
      <t xml:space="preserve">N° 4  Championnat de </t>
    </r>
    <r>
      <rPr>
        <b/>
        <u val="single"/>
        <sz val="26"/>
        <rFont val="Belwe Bd BT"/>
        <family val="0"/>
      </rPr>
      <t xml:space="preserve">FOND  </t>
    </r>
    <r>
      <rPr>
        <b/>
        <u val="single"/>
        <sz val="18"/>
        <rFont val="Belwe Bd BT"/>
        <family val="0"/>
      </rPr>
      <t>(5 classés)</t>
    </r>
  </si>
  <si>
    <t>23 pts</t>
  </si>
  <si>
    <t>18 pts</t>
  </si>
  <si>
    <r>
      <t xml:space="preserve">N° 5  Championnat JEUNES  </t>
    </r>
    <r>
      <rPr>
        <b/>
        <sz val="18"/>
        <rFont val="Belwe Bd BT"/>
        <family val="0"/>
      </rPr>
      <t>(5 classés)</t>
    </r>
  </si>
  <si>
    <r>
      <t xml:space="preserve">N° 7  Roi des Provinciaux + A.W.C. </t>
    </r>
    <r>
      <rPr>
        <b/>
        <u val="single"/>
        <sz val="18"/>
        <rFont val="Belwe Bd BT"/>
        <family val="0"/>
      </rPr>
      <t>(5 classés)</t>
    </r>
  </si>
  <si>
    <t>LAGEOT Francine</t>
  </si>
  <si>
    <t>DE KEYSER - DETHIER</t>
  </si>
  <si>
    <t>32 prix</t>
  </si>
  <si>
    <t>(5 classés)</t>
  </si>
  <si>
    <t>classé</t>
  </si>
  <si>
    <r>
      <t xml:space="preserve">N°14 AS - Yearlings </t>
    </r>
    <r>
      <rPr>
        <b/>
        <u val="single"/>
        <sz val="14"/>
        <rFont val="Belwe Bd BT"/>
        <family val="0"/>
      </rPr>
      <t>(Grand Prix Gilles &amp; Ferry  Lambrecht)</t>
    </r>
  </si>
  <si>
    <r>
      <t xml:space="preserve">N°15  Plus de prix Yearlings  </t>
    </r>
    <r>
      <rPr>
        <b/>
        <u val="single"/>
        <sz val="18"/>
        <rFont val="Belwe Bd BT"/>
        <family val="0"/>
      </rPr>
      <t>(5 classés)</t>
    </r>
  </si>
  <si>
    <r>
      <t xml:space="preserve">N°17  Au premier marqué </t>
    </r>
    <r>
      <rPr>
        <b/>
        <u val="single"/>
        <sz val="18"/>
        <rFont val="Belwe Bd BT"/>
        <family val="0"/>
      </rPr>
      <t xml:space="preserve"> (5 classés)</t>
    </r>
  </si>
  <si>
    <r>
      <t xml:space="preserve">N°18  AS - Pigeonneaux  </t>
    </r>
    <r>
      <rPr>
        <b/>
        <u val="single"/>
        <sz val="18"/>
        <rFont val="Belwe Bd BT"/>
        <family val="0"/>
      </rPr>
      <t>(5 classés)</t>
    </r>
  </si>
  <si>
    <r>
      <t xml:space="preserve">N° 19  Au plus de prix </t>
    </r>
    <r>
      <rPr>
        <b/>
        <u val="single"/>
        <sz val="18"/>
        <rFont val="Belwe Bd BT"/>
        <family val="0"/>
      </rPr>
      <t>(5 classés)</t>
    </r>
  </si>
  <si>
    <t>DEPREZ Jospeh</t>
  </si>
  <si>
    <t>MELARD - JODOGNE</t>
  </si>
  <si>
    <t>MYNCKE D - MEYERS L</t>
  </si>
  <si>
    <t>1169387-17</t>
  </si>
  <si>
    <t>1099931-17</t>
  </si>
  <si>
    <t>1174446-17</t>
  </si>
  <si>
    <t>1094687-17</t>
  </si>
  <si>
    <t>1094591-17</t>
  </si>
  <si>
    <t>1120808-16</t>
  </si>
  <si>
    <t>1111436-17</t>
  </si>
  <si>
    <t>1099900-17</t>
  </si>
  <si>
    <t>1169361-17</t>
  </si>
  <si>
    <t>1099849-17</t>
  </si>
  <si>
    <t>1120242-16</t>
  </si>
  <si>
    <t>1099905-17</t>
  </si>
  <si>
    <t>1124688-16</t>
  </si>
  <si>
    <t>1099834-17</t>
  </si>
  <si>
    <t>1099824-17</t>
  </si>
  <si>
    <t>1143518-15</t>
  </si>
  <si>
    <t>1099876-17</t>
  </si>
  <si>
    <t>1098423-17</t>
  </si>
  <si>
    <t>Don</t>
  </si>
  <si>
    <r>
      <t xml:space="preserve">N° 6  Classement au </t>
    </r>
    <r>
      <rPr>
        <b/>
        <u val="single"/>
        <sz val="26"/>
        <rFont val="Belwe Bd BT"/>
        <family val="0"/>
      </rPr>
      <t>nombre de prix</t>
    </r>
    <r>
      <rPr>
        <b/>
        <u val="single"/>
        <sz val="18"/>
        <rFont val="Belwe Bd BT"/>
        <family val="0"/>
      </rPr>
      <t xml:space="preserve"> (20 classés)</t>
    </r>
  </si>
  <si>
    <r>
      <t xml:space="preserve">N° 20  1-2 pm Vieux et Yearlings </t>
    </r>
    <r>
      <rPr>
        <b/>
        <u val="single"/>
        <sz val="18"/>
        <rFont val="Belwe Bd BT"/>
        <family val="0"/>
      </rPr>
      <t>(5 classés)</t>
    </r>
  </si>
  <si>
    <r>
      <t xml:space="preserve">N° 21  Plus de prix Vieux et Yearlings </t>
    </r>
    <r>
      <rPr>
        <b/>
        <u val="single"/>
        <sz val="18"/>
        <rFont val="Belwe Bd BT"/>
        <family val="0"/>
      </rPr>
      <t>(5 classés)</t>
    </r>
  </si>
  <si>
    <t>N° 24 +de prix 1er M sur les Prov et AWC</t>
  </si>
  <si>
    <t>N°25  Prix Spéciaux de Narbonne</t>
  </si>
</sst>
</file>

<file path=xl/styles.xml><?xml version="1.0" encoding="utf-8"?>
<styleSheet xmlns="http://schemas.openxmlformats.org/spreadsheetml/2006/main">
  <numFmts count="3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0&quot;)&quot;"/>
    <numFmt numFmtId="181" formatCode="0.0"/>
    <numFmt numFmtId="182" formatCode="&quot;Vrai&quot;;&quot;Vrai&quot;;&quot;Faux&quot;"/>
    <numFmt numFmtId="183" formatCode="&quot;Actif&quot;;&quot;Actif&quot;;&quot;Inactif&quot;"/>
    <numFmt numFmtId="184" formatCode="0.000"/>
    <numFmt numFmtId="185" formatCode="0.0%"/>
    <numFmt numFmtId="186" formatCode="#,##0\ [$€-1];[Red]\-#,##0\ [$€-1]"/>
  </numFmts>
  <fonts count="88">
    <font>
      <sz val="10"/>
      <name val="Arial"/>
      <family val="0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26"/>
      <name val="Belwe Bd BT"/>
      <family val="0"/>
    </font>
    <font>
      <b/>
      <u val="single"/>
      <sz val="10"/>
      <name val="Arial"/>
      <family val="0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b/>
      <sz val="18"/>
      <name val="Arial"/>
      <family val="0"/>
    </font>
    <font>
      <u val="single"/>
      <sz val="16"/>
      <name val="Arial"/>
      <family val="2"/>
    </font>
    <font>
      <b/>
      <u val="singleAccounting"/>
      <sz val="14"/>
      <name val="Arial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26"/>
      <name val="Belwe Bd BT"/>
      <family val="0"/>
    </font>
    <font>
      <u val="single"/>
      <sz val="16"/>
      <name val="Times New Roman"/>
      <family val="1"/>
    </font>
    <font>
      <b/>
      <sz val="16"/>
      <name val="Times New Roman"/>
      <family val="1"/>
    </font>
    <font>
      <b/>
      <u val="single"/>
      <sz val="18"/>
      <name val="Belwe Bd BT"/>
      <family val="0"/>
    </font>
    <font>
      <b/>
      <sz val="18"/>
      <name val="Belwe Bd BT"/>
      <family val="0"/>
    </font>
    <font>
      <b/>
      <u val="single"/>
      <sz val="14"/>
      <name val="Belwe Bd BT"/>
      <family val="0"/>
    </font>
    <font>
      <b/>
      <u val="single"/>
      <sz val="1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4"/>
      <color indexed="10"/>
      <name val="Times New Roman"/>
      <family val="1"/>
    </font>
    <font>
      <b/>
      <u val="single"/>
      <sz val="16"/>
      <color indexed="10"/>
      <name val="Arial"/>
      <family val="2"/>
    </font>
    <font>
      <b/>
      <u val="single"/>
      <sz val="26"/>
      <color indexed="10"/>
      <name val="Belwe Bd BT"/>
      <family val="0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4"/>
      <color indexed="10"/>
      <name val="Arial"/>
      <family val="2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u val="single"/>
      <sz val="16"/>
      <color rgb="FFFF0000"/>
      <name val="Times New Roman"/>
      <family val="1"/>
    </font>
    <font>
      <sz val="16"/>
      <color rgb="FFFF0000"/>
      <name val="Times New Roman"/>
      <family val="1"/>
    </font>
    <font>
      <sz val="12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4"/>
      <color rgb="FFFF0000"/>
      <name val="Times New Roman"/>
      <family val="1"/>
    </font>
    <font>
      <b/>
      <u val="single"/>
      <sz val="16"/>
      <color rgb="FFFF0000"/>
      <name val="Arial"/>
      <family val="2"/>
    </font>
    <font>
      <b/>
      <u val="single"/>
      <sz val="26"/>
      <color rgb="FFFF0000"/>
      <name val="Belwe Bd BT"/>
      <family val="0"/>
    </font>
    <font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u val="single"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80" fontId="1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0" fontId="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9" fontId="17" fillId="0" borderId="0" xfId="47" applyFont="1" applyAlignment="1">
      <alignment vertical="center"/>
    </xf>
    <xf numFmtId="2" fontId="10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horizontal="right" vertical="center"/>
    </xf>
    <xf numFmtId="180" fontId="79" fillId="0" borderId="0" xfId="0" applyNumberFormat="1" applyFont="1" applyAlignment="1">
      <alignment horizontal="right" vertical="center"/>
    </xf>
    <xf numFmtId="165" fontId="79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/>
    </xf>
    <xf numFmtId="0" fontId="79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180" fontId="78" fillId="0" borderId="0" xfId="0" applyNumberFormat="1" applyFont="1" applyAlignment="1">
      <alignment horizontal="right" vertical="center"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165" fontId="78" fillId="0" borderId="0" xfId="0" applyNumberFormat="1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18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179" fontId="1" fillId="0" borderId="0" xfId="47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81" fontId="28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" name="WordArt 6"/>
        <xdr:cNvSpPr>
          <a:spLocks/>
        </xdr:cNvSpPr>
      </xdr:nvSpPr>
      <xdr:spPr>
        <a:xfrm>
          <a:off x="371475" y="0"/>
          <a:ext cx="64579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oink LET"/>
              <a:cs typeface="Boink LET"/>
            </a:rPr>
            <a:t>VISEFédération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2" name="WordArt 7"/>
        <xdr:cNvSpPr>
          <a:spLocks/>
        </xdr:cNvSpPr>
      </xdr:nvSpPr>
      <xdr:spPr>
        <a:xfrm>
          <a:off x="1047750" y="0"/>
          <a:ext cx="5610225" cy="0"/>
        </a:xfrm>
        <a:prstGeom prst="rect"/>
        <a:noFill/>
      </xdr:spPr>
      <xdr:txBody>
        <a:bodyPr fromWordArt="1" wrap="none" lIns="91440" tIns="45720" rIns="91440" bIns="45720">
          <a:prstTxWarp prst="textWave1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Palmarès 2013</a:t>
          </a:r>
        </a:p>
      </xdr:txBody>
    </xdr:sp>
    <xdr:clientData/>
  </xdr:twoCellAnchor>
  <xdr:twoCellAnchor>
    <xdr:from>
      <xdr:col>5</xdr:col>
      <xdr:colOff>381000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429375" y="0"/>
          <a:ext cx="400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Belgique – België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P.P.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4600 VISE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   008168
</a:t>
          </a:r>
        </a:p>
      </xdr:txBody>
    </xdr:sp>
    <xdr:clientData/>
  </xdr:twoCellAnchor>
  <xdr:twoCellAnchor>
    <xdr:from>
      <xdr:col>0</xdr:col>
      <xdr:colOff>57150</xdr:colOff>
      <xdr:row>0</xdr:row>
      <xdr:rowOff>0</xdr:rowOff>
    </xdr:from>
    <xdr:to>
      <xdr:col>5</xdr:col>
      <xdr:colOff>323850</xdr:colOff>
      <xdr:row>0</xdr:row>
      <xdr:rowOff>0</xdr:rowOff>
    </xdr:to>
    <xdr:sp>
      <xdr:nvSpPr>
        <xdr:cNvPr id="4" name="Text Box 39"/>
        <xdr:cNvSpPr txBox="1">
          <a:spLocks noChangeArrowheads="1"/>
        </xdr:cNvSpPr>
      </xdr:nvSpPr>
      <xdr:spPr>
        <a:xfrm>
          <a:off x="57150" y="0"/>
          <a:ext cx="6315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Editeur responsable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F. LAMBRECHT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Av. Roosevelt , 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4600 VISE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NDEPENDANTE de LIEGE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Bureau de dépôt : 4600 VISE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Edition spéciale au périodique Trimestriel N° 4 : octobre – novembre – décembre
</a:t>
          </a:r>
        </a:p>
      </xdr:txBody>
    </xdr:sp>
    <xdr:clientData/>
  </xdr:twoCellAnchor>
  <xdr:twoCellAnchor>
    <xdr:from>
      <xdr:col>0</xdr:col>
      <xdr:colOff>638175</xdr:colOff>
      <xdr:row>396</xdr:row>
      <xdr:rowOff>0</xdr:rowOff>
    </xdr:from>
    <xdr:to>
      <xdr:col>5</xdr:col>
      <xdr:colOff>533400</xdr:colOff>
      <xdr:row>396</xdr:row>
      <xdr:rowOff>0</xdr:rowOff>
    </xdr:to>
    <xdr:sp>
      <xdr:nvSpPr>
        <xdr:cNvPr id="5" name="WordArt 41"/>
        <xdr:cNvSpPr>
          <a:spLocks/>
        </xdr:cNvSpPr>
      </xdr:nvSpPr>
      <xdr:spPr>
        <a:xfrm>
          <a:off x="638175" y="105679875"/>
          <a:ext cx="5943600" cy="0"/>
        </a:xfrm>
        <a:prstGeom prst="rect"/>
        <a:noFill/>
      </xdr:spPr>
      <xdr:txBody>
        <a:bodyPr fromWordArt="1" wrap="none" lIns="91440" tIns="45720" rIns="91440" bIns="45720">
          <a:prstTxWarp prst="textCan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Grand prix desPROVINCIAUX</a:t>
          </a:r>
        </a:p>
      </xdr:txBody>
    </xdr:sp>
    <xdr:clientData/>
  </xdr:twoCellAnchor>
  <xdr:twoCellAnchor>
    <xdr:from>
      <xdr:col>1</xdr:col>
      <xdr:colOff>1162050</xdr:colOff>
      <xdr:row>247</xdr:row>
      <xdr:rowOff>190500</xdr:rowOff>
    </xdr:from>
    <xdr:to>
      <xdr:col>4</xdr:col>
      <xdr:colOff>676275</xdr:colOff>
      <xdr:row>262</xdr:row>
      <xdr:rowOff>142875</xdr:rowOff>
    </xdr:to>
    <xdr:pic>
      <xdr:nvPicPr>
        <xdr:cNvPr id="6" name="Picture 7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68199000"/>
          <a:ext cx="38100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3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11.7109375" style="7" customWidth="1"/>
    <col min="2" max="2" width="36.140625" style="8" customWidth="1"/>
    <col min="3" max="3" width="16.8515625" style="1" customWidth="1"/>
    <col min="4" max="4" width="11.421875" style="1" customWidth="1"/>
    <col min="5" max="5" width="14.57421875" style="1" customWidth="1"/>
    <col min="6" max="6" width="11.7109375" style="1" customWidth="1"/>
    <col min="7" max="7" width="0.13671875" style="1" hidden="1" customWidth="1"/>
    <col min="8" max="8" width="10.57421875" style="1" customWidth="1"/>
    <col min="9" max="16384" width="11.421875" style="1" customWidth="1"/>
  </cols>
  <sheetData>
    <row r="1" spans="1:9" ht="33.75">
      <c r="A1" s="93" t="s">
        <v>296</v>
      </c>
      <c r="B1" s="90"/>
      <c r="C1" s="90"/>
      <c r="D1" s="90"/>
      <c r="E1" s="90"/>
      <c r="F1" s="90"/>
      <c r="G1" s="90"/>
      <c r="H1" s="32"/>
      <c r="I1" s="32"/>
    </row>
    <row r="2" spans="1:9" ht="20.25">
      <c r="A2" s="65"/>
      <c r="B2" s="66"/>
      <c r="C2" s="66"/>
      <c r="D2" s="66"/>
      <c r="E2" s="66"/>
      <c r="F2" s="66"/>
      <c r="G2" s="11"/>
      <c r="H2" s="32"/>
      <c r="I2" s="32"/>
    </row>
    <row r="3" spans="1:9" ht="20.25">
      <c r="A3" s="65"/>
      <c r="B3" s="37"/>
      <c r="C3" s="37"/>
      <c r="D3" s="37"/>
      <c r="E3" s="67" t="s">
        <v>134</v>
      </c>
      <c r="F3" s="67" t="s">
        <v>135</v>
      </c>
      <c r="G3" s="11"/>
      <c r="H3" s="32"/>
      <c r="I3" s="32"/>
    </row>
    <row r="4" spans="1:9" ht="20.25">
      <c r="A4" s="68">
        <v>1</v>
      </c>
      <c r="B4" s="12" t="s">
        <v>128</v>
      </c>
      <c r="C4" s="2"/>
      <c r="D4" s="2"/>
      <c r="E4" s="15" t="s">
        <v>291</v>
      </c>
      <c r="F4" s="14"/>
      <c r="G4" s="15" t="s">
        <v>136</v>
      </c>
      <c r="H4" s="64"/>
      <c r="I4" s="32"/>
    </row>
    <row r="5" spans="1:9" ht="20.25">
      <c r="A5" s="6">
        <v>2</v>
      </c>
      <c r="B5" s="13" t="s">
        <v>233</v>
      </c>
      <c r="C5" s="3"/>
      <c r="D5" s="3"/>
      <c r="E5" s="11" t="s">
        <v>292</v>
      </c>
      <c r="F5" s="4"/>
      <c r="G5" s="11" t="s">
        <v>137</v>
      </c>
      <c r="H5" s="49"/>
      <c r="I5" s="32"/>
    </row>
    <row r="6" spans="1:9" ht="20.25">
      <c r="A6" s="6">
        <v>3</v>
      </c>
      <c r="B6" s="13" t="s">
        <v>139</v>
      </c>
      <c r="C6" s="3"/>
      <c r="D6" s="3"/>
      <c r="E6" s="11" t="s">
        <v>293</v>
      </c>
      <c r="F6" s="4"/>
      <c r="G6" s="11" t="s">
        <v>137</v>
      </c>
      <c r="H6" s="49"/>
      <c r="I6" s="32"/>
    </row>
    <row r="7" spans="1:9" ht="20.25">
      <c r="A7" s="6">
        <v>4</v>
      </c>
      <c r="B7" s="13" t="s">
        <v>103</v>
      </c>
      <c r="C7" s="3"/>
      <c r="D7" s="3"/>
      <c r="E7" s="11" t="s">
        <v>294</v>
      </c>
      <c r="F7" s="4"/>
      <c r="G7" s="66" t="s">
        <v>137</v>
      </c>
      <c r="H7" s="49"/>
      <c r="I7" s="32"/>
    </row>
    <row r="8" spans="1:9" ht="20.25">
      <c r="A8" s="6">
        <v>5</v>
      </c>
      <c r="B8" s="13" t="s">
        <v>115</v>
      </c>
      <c r="C8" s="3"/>
      <c r="D8" s="3"/>
      <c r="E8" s="11" t="s">
        <v>295</v>
      </c>
      <c r="F8" s="4"/>
      <c r="G8" s="66" t="s">
        <v>137</v>
      </c>
      <c r="H8" s="49"/>
      <c r="I8" s="32"/>
    </row>
    <row r="9" spans="1:9" ht="20.25">
      <c r="A9" s="6"/>
      <c r="B9" s="13"/>
      <c r="C9" s="3"/>
      <c r="D9" s="3"/>
      <c r="E9" s="11"/>
      <c r="F9" s="4"/>
      <c r="G9" s="66"/>
      <c r="H9" s="32"/>
      <c r="I9" s="32"/>
    </row>
    <row r="10" spans="1:9" ht="33.75">
      <c r="A10" s="93" t="s">
        <v>301</v>
      </c>
      <c r="B10" s="90"/>
      <c r="C10" s="90"/>
      <c r="D10" s="90"/>
      <c r="E10" s="90"/>
      <c r="F10" s="90"/>
      <c r="G10" s="90"/>
      <c r="H10" s="32"/>
      <c r="I10" s="32"/>
    </row>
    <row r="11" spans="1:9" ht="20.25">
      <c r="A11" s="6"/>
      <c r="B11" s="13"/>
      <c r="C11" s="3"/>
      <c r="D11" s="3"/>
      <c r="E11" s="11"/>
      <c r="F11" s="4"/>
      <c r="G11" s="66"/>
      <c r="H11" s="32"/>
      <c r="I11" s="32"/>
    </row>
    <row r="12" spans="1:9" ht="20.25">
      <c r="A12" s="65"/>
      <c r="B12" s="37"/>
      <c r="C12" s="37"/>
      <c r="D12" s="37"/>
      <c r="E12" s="67" t="s">
        <v>134</v>
      </c>
      <c r="F12" s="67" t="s">
        <v>135</v>
      </c>
      <c r="G12" s="11"/>
      <c r="H12" s="64"/>
      <c r="I12" s="32"/>
    </row>
    <row r="13" spans="1:9" ht="20.25">
      <c r="A13" s="68">
        <v>1</v>
      </c>
      <c r="B13" s="12" t="s">
        <v>128</v>
      </c>
      <c r="C13" s="2"/>
      <c r="D13" s="2"/>
      <c r="E13" s="15" t="s">
        <v>297</v>
      </c>
      <c r="F13" s="14"/>
      <c r="G13" s="15" t="s">
        <v>136</v>
      </c>
      <c r="H13" s="64"/>
      <c r="I13" s="32"/>
    </row>
    <row r="14" spans="1:9" ht="20.25">
      <c r="A14" s="6">
        <v>2</v>
      </c>
      <c r="B14" s="13" t="s">
        <v>233</v>
      </c>
      <c r="C14" s="3"/>
      <c r="D14" s="3"/>
      <c r="E14" s="11" t="s">
        <v>298</v>
      </c>
      <c r="F14" s="4"/>
      <c r="G14" s="11" t="s">
        <v>137</v>
      </c>
      <c r="H14" s="49"/>
      <c r="I14" s="32"/>
    </row>
    <row r="15" spans="1:9" ht="20.25">
      <c r="A15" s="6">
        <v>3</v>
      </c>
      <c r="B15" s="13" t="s">
        <v>139</v>
      </c>
      <c r="C15" s="3"/>
      <c r="D15" s="3"/>
      <c r="E15" s="11" t="s">
        <v>299</v>
      </c>
      <c r="F15" s="4"/>
      <c r="G15" s="11" t="s">
        <v>137</v>
      </c>
      <c r="H15" s="49"/>
      <c r="I15" s="32"/>
    </row>
    <row r="16" spans="1:9" ht="20.25">
      <c r="A16" s="6">
        <v>4</v>
      </c>
      <c r="B16" s="13" t="s">
        <v>190</v>
      </c>
      <c r="C16" s="3"/>
      <c r="D16" s="3"/>
      <c r="E16" s="11" t="s">
        <v>234</v>
      </c>
      <c r="F16" s="11"/>
      <c r="G16" s="11" t="s">
        <v>137</v>
      </c>
      <c r="H16" s="49"/>
      <c r="I16" s="32"/>
    </row>
    <row r="17" spans="1:9" ht="20.25">
      <c r="A17" s="6">
        <v>5</v>
      </c>
      <c r="B17" s="13" t="s">
        <v>237</v>
      </c>
      <c r="C17" s="3"/>
      <c r="D17" s="3"/>
      <c r="E17" s="11" t="s">
        <v>300</v>
      </c>
      <c r="F17" s="11"/>
      <c r="G17" s="11"/>
      <c r="H17" s="49"/>
      <c r="I17" s="32"/>
    </row>
    <row r="18" spans="1:9" ht="20.25">
      <c r="A18" s="6"/>
      <c r="B18" s="13"/>
      <c r="C18" s="3"/>
      <c r="D18" s="3"/>
      <c r="E18" s="11"/>
      <c r="F18" s="4"/>
      <c r="G18" s="66"/>
      <c r="H18" s="32"/>
      <c r="I18" s="32"/>
    </row>
    <row r="19" spans="1:9" ht="33.75">
      <c r="A19" s="93" t="s">
        <v>306</v>
      </c>
      <c r="B19" s="90"/>
      <c r="C19" s="90"/>
      <c r="D19" s="90"/>
      <c r="E19" s="90"/>
      <c r="F19" s="90"/>
      <c r="G19" s="90"/>
      <c r="H19" s="32"/>
      <c r="I19" s="32"/>
    </row>
    <row r="20" spans="1:9" ht="20.25">
      <c r="A20" s="6"/>
      <c r="B20" s="13"/>
      <c r="C20" s="3"/>
      <c r="D20" s="3"/>
      <c r="E20" s="11"/>
      <c r="F20" s="4"/>
      <c r="G20" s="66"/>
      <c r="H20" s="32"/>
      <c r="I20" s="32"/>
    </row>
    <row r="21" spans="1:9" ht="20.25">
      <c r="A21" s="65"/>
      <c r="B21" s="37"/>
      <c r="C21" s="37"/>
      <c r="D21" s="37"/>
      <c r="E21" s="67" t="s">
        <v>134</v>
      </c>
      <c r="F21" s="67" t="s">
        <v>135</v>
      </c>
      <c r="G21" s="11"/>
      <c r="H21" s="32"/>
      <c r="I21" s="32"/>
    </row>
    <row r="22" spans="1:9" ht="20.25">
      <c r="A22" s="68">
        <v>1</v>
      </c>
      <c r="B22" s="12" t="s">
        <v>219</v>
      </c>
      <c r="C22" s="2"/>
      <c r="D22" s="2"/>
      <c r="E22" s="15" t="s">
        <v>303</v>
      </c>
      <c r="F22" s="14"/>
      <c r="G22" s="15" t="s">
        <v>136</v>
      </c>
      <c r="H22" s="64"/>
      <c r="I22" s="32"/>
    </row>
    <row r="23" spans="1:9" ht="20.25">
      <c r="A23" s="6">
        <v>2</v>
      </c>
      <c r="B23" s="13" t="s">
        <v>157</v>
      </c>
      <c r="C23" s="3"/>
      <c r="D23" s="3"/>
      <c r="E23" s="11" t="s">
        <v>304</v>
      </c>
      <c r="F23" s="4"/>
      <c r="G23" s="11" t="s">
        <v>137</v>
      </c>
      <c r="H23" s="49"/>
      <c r="I23" s="32"/>
    </row>
    <row r="24" spans="1:9" ht="20.25">
      <c r="A24" s="6">
        <v>3</v>
      </c>
      <c r="B24" s="13" t="s">
        <v>235</v>
      </c>
      <c r="C24" s="3"/>
      <c r="D24" s="3"/>
      <c r="E24" s="11" t="s">
        <v>236</v>
      </c>
      <c r="F24" s="11"/>
      <c r="G24" s="11" t="s">
        <v>137</v>
      </c>
      <c r="H24" s="49"/>
      <c r="I24" s="32"/>
    </row>
    <row r="25" spans="1:9" ht="20.25">
      <c r="A25" s="6">
        <v>4</v>
      </c>
      <c r="B25" s="13" t="s">
        <v>128</v>
      </c>
      <c r="C25" s="3"/>
      <c r="D25" s="3"/>
      <c r="E25" s="11" t="s">
        <v>302</v>
      </c>
      <c r="F25" s="11"/>
      <c r="G25" s="11" t="s">
        <v>137</v>
      </c>
      <c r="H25" s="49"/>
      <c r="I25" s="32"/>
    </row>
    <row r="26" spans="1:9" ht="20.25">
      <c r="A26" s="6">
        <v>5</v>
      </c>
      <c r="B26" s="13" t="s">
        <v>190</v>
      </c>
      <c r="C26" s="3"/>
      <c r="D26" s="3"/>
      <c r="E26" s="11" t="s">
        <v>305</v>
      </c>
      <c r="F26" s="69"/>
      <c r="G26" s="11" t="s">
        <v>137</v>
      </c>
      <c r="H26" s="49"/>
      <c r="I26" s="32"/>
    </row>
    <row r="27" spans="1:9" ht="20.25">
      <c r="A27" s="6"/>
      <c r="B27" s="13"/>
      <c r="C27" s="3"/>
      <c r="D27" s="3"/>
      <c r="E27" s="11"/>
      <c r="F27" s="4"/>
      <c r="G27" s="4"/>
      <c r="H27" s="32"/>
      <c r="I27" s="32"/>
    </row>
    <row r="28" spans="1:9" ht="33.75">
      <c r="A28" s="93" t="s">
        <v>309</v>
      </c>
      <c r="B28" s="90"/>
      <c r="C28" s="90"/>
      <c r="D28" s="90"/>
      <c r="E28" s="90"/>
      <c r="F28" s="90"/>
      <c r="G28" s="90"/>
      <c r="H28" s="32"/>
      <c r="I28" s="32"/>
    </row>
    <row r="29" spans="1:9" ht="20.25">
      <c r="A29" s="65"/>
      <c r="B29" s="91" t="s">
        <v>25</v>
      </c>
      <c r="C29" s="91"/>
      <c r="D29" s="91"/>
      <c r="E29" s="66"/>
      <c r="F29" s="4"/>
      <c r="G29" s="66"/>
      <c r="H29" s="32"/>
      <c r="I29" s="32"/>
    </row>
    <row r="30" spans="1:9" ht="20.25">
      <c r="A30" s="65"/>
      <c r="B30" s="37"/>
      <c r="C30" s="37"/>
      <c r="D30" s="37"/>
      <c r="E30" s="67" t="s">
        <v>134</v>
      </c>
      <c r="F30" s="67" t="s">
        <v>135</v>
      </c>
      <c r="G30" s="11"/>
      <c r="H30" s="32"/>
      <c r="I30" s="32"/>
    </row>
    <row r="31" spans="1:9" ht="20.25">
      <c r="A31" s="68">
        <v>1</v>
      </c>
      <c r="B31" s="12" t="s">
        <v>190</v>
      </c>
      <c r="C31" s="2"/>
      <c r="D31" s="2"/>
      <c r="E31" s="15" t="s">
        <v>236</v>
      </c>
      <c r="F31" s="14"/>
      <c r="G31" s="15" t="s">
        <v>136</v>
      </c>
      <c r="H31" s="64"/>
      <c r="I31" s="32"/>
    </row>
    <row r="32" spans="1:9" ht="20.25">
      <c r="A32" s="6">
        <v>2</v>
      </c>
      <c r="B32" s="13" t="s">
        <v>233</v>
      </c>
      <c r="C32" s="3"/>
      <c r="D32" s="3"/>
      <c r="E32" s="11" t="s">
        <v>307</v>
      </c>
      <c r="F32" s="4"/>
      <c r="G32" s="11" t="s">
        <v>137</v>
      </c>
      <c r="H32" s="49"/>
      <c r="I32" s="32"/>
    </row>
    <row r="33" spans="1:9" ht="20.25">
      <c r="A33" s="6">
        <v>3</v>
      </c>
      <c r="B33" s="13" t="s">
        <v>160</v>
      </c>
      <c r="C33" s="3"/>
      <c r="D33" s="3"/>
      <c r="E33" s="11" t="s">
        <v>305</v>
      </c>
      <c r="F33" s="11">
        <v>151.05</v>
      </c>
      <c r="G33" s="11" t="s">
        <v>137</v>
      </c>
      <c r="H33" s="49"/>
      <c r="I33" s="32"/>
    </row>
    <row r="34" spans="1:9" ht="20.25">
      <c r="A34" s="6">
        <v>4</v>
      </c>
      <c r="B34" s="13" t="s">
        <v>139</v>
      </c>
      <c r="C34" s="3"/>
      <c r="D34" s="3"/>
      <c r="E34" s="11" t="s">
        <v>305</v>
      </c>
      <c r="F34" s="69">
        <v>184</v>
      </c>
      <c r="G34" s="11" t="s">
        <v>137</v>
      </c>
      <c r="H34" s="49"/>
      <c r="I34" s="32"/>
    </row>
    <row r="35" spans="1:9" ht="20.25">
      <c r="A35" s="6">
        <v>5</v>
      </c>
      <c r="B35" s="13" t="s">
        <v>129</v>
      </c>
      <c r="C35" s="3"/>
      <c r="D35" s="3"/>
      <c r="E35" s="11" t="s">
        <v>308</v>
      </c>
      <c r="F35" s="69"/>
      <c r="G35" s="11" t="s">
        <v>137</v>
      </c>
      <c r="H35" s="49"/>
      <c r="I35" s="32"/>
    </row>
    <row r="36" spans="1:9" ht="20.25">
      <c r="A36" s="6"/>
      <c r="B36" s="13"/>
      <c r="C36" s="2"/>
      <c r="D36" s="2"/>
      <c r="E36" s="37"/>
      <c r="F36" s="4"/>
      <c r="G36" s="37"/>
      <c r="H36" s="32"/>
      <c r="I36" s="32"/>
    </row>
    <row r="37" spans="1:9" ht="33.75">
      <c r="A37" s="93" t="s">
        <v>343</v>
      </c>
      <c r="B37" s="90"/>
      <c r="C37" s="90"/>
      <c r="D37" s="90"/>
      <c r="E37" s="90"/>
      <c r="F37" s="90"/>
      <c r="G37" s="90"/>
      <c r="H37" s="32"/>
      <c r="I37" s="32"/>
    </row>
    <row r="38" spans="1:9" ht="20.25">
      <c r="A38" s="6"/>
      <c r="B38" s="13"/>
      <c r="C38" s="2"/>
      <c r="D38" s="2"/>
      <c r="E38" s="37"/>
      <c r="F38" s="4"/>
      <c r="G38" s="37"/>
      <c r="H38" s="32"/>
      <c r="I38" s="32"/>
    </row>
    <row r="39" spans="1:9" ht="20.25">
      <c r="A39" s="65"/>
      <c r="B39" s="37"/>
      <c r="C39" s="37"/>
      <c r="D39" s="37"/>
      <c r="E39" s="67" t="s">
        <v>24</v>
      </c>
      <c r="F39" s="67" t="s">
        <v>135</v>
      </c>
      <c r="G39" s="11"/>
      <c r="H39" s="32"/>
      <c r="I39" s="32"/>
    </row>
    <row r="40" spans="1:9" ht="20.25">
      <c r="A40" s="68">
        <v>1</v>
      </c>
      <c r="B40" s="12" t="s">
        <v>128</v>
      </c>
      <c r="C40" s="2"/>
      <c r="D40" s="2"/>
      <c r="E40" s="15">
        <v>1558</v>
      </c>
      <c r="F40" s="15"/>
      <c r="G40" s="15" t="s">
        <v>136</v>
      </c>
      <c r="H40" s="64"/>
      <c r="I40" s="32"/>
    </row>
    <row r="41" spans="1:9" ht="20.25">
      <c r="A41" s="6">
        <v>2</v>
      </c>
      <c r="B41" s="13" t="s">
        <v>139</v>
      </c>
      <c r="C41" s="3"/>
      <c r="D41" s="3"/>
      <c r="E41" s="11">
        <v>1292</v>
      </c>
      <c r="F41" s="11"/>
      <c r="G41" s="11" t="s">
        <v>138</v>
      </c>
      <c r="H41" s="64"/>
      <c r="I41" s="32"/>
    </row>
    <row r="42" spans="1:9" ht="20.25">
      <c r="A42" s="6">
        <v>3</v>
      </c>
      <c r="B42" s="13" t="s">
        <v>233</v>
      </c>
      <c r="C42" s="3"/>
      <c r="D42" s="3"/>
      <c r="E42" s="11">
        <v>738</v>
      </c>
      <c r="F42" s="11"/>
      <c r="G42" s="11" t="s">
        <v>138</v>
      </c>
      <c r="H42" s="64"/>
      <c r="I42" s="32"/>
    </row>
    <row r="43" spans="1:9" ht="20.25">
      <c r="A43" s="6">
        <v>4</v>
      </c>
      <c r="B43" s="13" t="s">
        <v>221</v>
      </c>
      <c r="C43" s="3"/>
      <c r="D43" s="3"/>
      <c r="E43" s="11">
        <v>582</v>
      </c>
      <c r="F43" s="11"/>
      <c r="G43" s="11" t="s">
        <v>138</v>
      </c>
      <c r="H43" s="64"/>
      <c r="I43" s="32"/>
    </row>
    <row r="44" spans="1:9" ht="20.25">
      <c r="A44" s="6">
        <v>5</v>
      </c>
      <c r="B44" s="13" t="s">
        <v>219</v>
      </c>
      <c r="C44" s="3"/>
      <c r="D44" s="3"/>
      <c r="E44" s="11">
        <v>528</v>
      </c>
      <c r="F44" s="69"/>
      <c r="G44" s="11" t="s">
        <v>138</v>
      </c>
      <c r="H44" s="64"/>
      <c r="I44" s="32"/>
    </row>
    <row r="45" spans="1:9" ht="20.25">
      <c r="A45" s="6">
        <v>6</v>
      </c>
      <c r="B45" s="13" t="s">
        <v>190</v>
      </c>
      <c r="C45" s="2"/>
      <c r="D45" s="2"/>
      <c r="E45" s="11">
        <v>464</v>
      </c>
      <c r="F45" s="11"/>
      <c r="G45" s="11" t="s">
        <v>138</v>
      </c>
      <c r="H45" s="64"/>
      <c r="I45" s="32"/>
    </row>
    <row r="46" spans="1:9" ht="20.25">
      <c r="A46" s="6">
        <v>7</v>
      </c>
      <c r="B46" s="13" t="s">
        <v>116</v>
      </c>
      <c r="C46" s="2"/>
      <c r="D46" s="2"/>
      <c r="E46" s="11">
        <v>391</v>
      </c>
      <c r="F46" s="11"/>
      <c r="G46" s="11" t="s">
        <v>138</v>
      </c>
      <c r="H46" s="64"/>
      <c r="I46" s="32"/>
    </row>
    <row r="47" spans="1:9" ht="20.25">
      <c r="A47" s="6">
        <v>8</v>
      </c>
      <c r="B47" s="13" t="s">
        <v>108</v>
      </c>
      <c r="C47" s="2"/>
      <c r="D47" s="2"/>
      <c r="E47" s="11">
        <v>354</v>
      </c>
      <c r="F47" s="11"/>
      <c r="G47" s="11" t="s">
        <v>138</v>
      </c>
      <c r="H47" s="64"/>
      <c r="I47" s="32"/>
    </row>
    <row r="48" spans="1:9" ht="20.25">
      <c r="A48" s="6">
        <v>9</v>
      </c>
      <c r="B48" s="13" t="s">
        <v>103</v>
      </c>
      <c r="C48" s="2"/>
      <c r="D48" s="2"/>
      <c r="E48" s="11">
        <v>323</v>
      </c>
      <c r="F48" s="11"/>
      <c r="G48" s="11" t="s">
        <v>138</v>
      </c>
      <c r="H48" s="64"/>
      <c r="I48" s="32"/>
    </row>
    <row r="49" spans="1:9" ht="20.25">
      <c r="A49" s="6">
        <v>10</v>
      </c>
      <c r="B49" s="13" t="s">
        <v>244</v>
      </c>
      <c r="C49" s="2"/>
      <c r="D49" s="2"/>
      <c r="E49" s="11">
        <v>306</v>
      </c>
      <c r="F49" s="11"/>
      <c r="G49" s="11" t="s">
        <v>138</v>
      </c>
      <c r="H49" s="64"/>
      <c r="I49" s="32"/>
    </row>
    <row r="50" spans="1:9" ht="20.25">
      <c r="A50" s="6">
        <v>11</v>
      </c>
      <c r="B50" s="13" t="s">
        <v>157</v>
      </c>
      <c r="C50" s="2"/>
      <c r="D50" s="2"/>
      <c r="E50" s="11">
        <v>292</v>
      </c>
      <c r="F50" s="11"/>
      <c r="G50" s="11" t="s">
        <v>137</v>
      </c>
      <c r="H50" s="49"/>
      <c r="I50" s="32"/>
    </row>
    <row r="51" spans="1:9" ht="20.25">
      <c r="A51" s="6">
        <v>12</v>
      </c>
      <c r="B51" s="13" t="s">
        <v>237</v>
      </c>
      <c r="C51" s="2"/>
      <c r="D51" s="2"/>
      <c r="E51" s="11">
        <v>284</v>
      </c>
      <c r="F51" s="11"/>
      <c r="G51" s="11" t="s">
        <v>137</v>
      </c>
      <c r="H51" s="49"/>
      <c r="I51" s="32"/>
    </row>
    <row r="52" spans="1:9" ht="20.25">
      <c r="A52" s="6">
        <v>13</v>
      </c>
      <c r="B52" s="13" t="s">
        <v>98</v>
      </c>
      <c r="C52" s="2"/>
      <c r="D52" s="2"/>
      <c r="E52" s="11">
        <v>278</v>
      </c>
      <c r="F52" s="11"/>
      <c r="G52" s="11" t="s">
        <v>137</v>
      </c>
      <c r="H52" s="49"/>
      <c r="I52" s="32"/>
    </row>
    <row r="53" spans="1:9" ht="20.25">
      <c r="A53" s="6">
        <v>14</v>
      </c>
      <c r="B53" s="13" t="s">
        <v>238</v>
      </c>
      <c r="C53" s="2"/>
      <c r="D53" s="2"/>
      <c r="E53" s="11">
        <v>273</v>
      </c>
      <c r="F53" s="11"/>
      <c r="G53" s="11" t="s">
        <v>137</v>
      </c>
      <c r="H53" s="49"/>
      <c r="I53" s="32"/>
    </row>
    <row r="54" spans="1:9" ht="20.25">
      <c r="A54" s="6">
        <v>15</v>
      </c>
      <c r="B54" s="13" t="s">
        <v>1</v>
      </c>
      <c r="C54" s="2"/>
      <c r="D54" s="2"/>
      <c r="E54" s="11">
        <v>256</v>
      </c>
      <c r="F54" s="69"/>
      <c r="G54" s="11" t="s">
        <v>137</v>
      </c>
      <c r="H54" s="49"/>
      <c r="I54" s="32"/>
    </row>
    <row r="55" spans="1:9" ht="20.25">
      <c r="A55" s="6">
        <v>16</v>
      </c>
      <c r="B55" s="13" t="s">
        <v>130</v>
      </c>
      <c r="C55" s="2"/>
      <c r="D55" s="2"/>
      <c r="E55" s="11">
        <v>254</v>
      </c>
      <c r="F55" s="69"/>
      <c r="G55" s="11" t="s">
        <v>137</v>
      </c>
      <c r="H55" s="49"/>
      <c r="I55" s="32"/>
    </row>
    <row r="56" spans="1:9" ht="20.25">
      <c r="A56" s="6">
        <v>17</v>
      </c>
      <c r="B56" s="13" t="s">
        <v>6</v>
      </c>
      <c r="C56" s="2"/>
      <c r="D56" s="2"/>
      <c r="E56" s="11">
        <v>247</v>
      </c>
      <c r="F56" s="69"/>
      <c r="G56" s="11" t="s">
        <v>137</v>
      </c>
      <c r="H56" s="49"/>
      <c r="I56" s="32"/>
    </row>
    <row r="57" spans="1:9" ht="20.25">
      <c r="A57" s="6">
        <v>18</v>
      </c>
      <c r="B57" s="13" t="s">
        <v>311</v>
      </c>
      <c r="C57" s="2"/>
      <c r="D57" s="2"/>
      <c r="E57" s="11">
        <v>246</v>
      </c>
      <c r="F57" s="69"/>
      <c r="G57" s="11" t="s">
        <v>137</v>
      </c>
      <c r="H57" s="49"/>
      <c r="I57" s="32"/>
    </row>
    <row r="58" spans="1:9" ht="20.25">
      <c r="A58" s="6">
        <v>19</v>
      </c>
      <c r="B58" s="13" t="s">
        <v>322</v>
      </c>
      <c r="C58" s="2"/>
      <c r="D58" s="2"/>
      <c r="E58" s="11">
        <v>228</v>
      </c>
      <c r="F58" s="75"/>
      <c r="G58" s="11" t="s">
        <v>137</v>
      </c>
      <c r="H58" s="49"/>
      <c r="I58" s="32"/>
    </row>
    <row r="59" spans="1:9" ht="20.25">
      <c r="A59" s="6">
        <v>20</v>
      </c>
      <c r="B59" s="13" t="s">
        <v>182</v>
      </c>
      <c r="C59" s="2"/>
      <c r="D59" s="2"/>
      <c r="E59" s="11">
        <v>227</v>
      </c>
      <c r="F59" s="11"/>
      <c r="G59" s="11" t="s">
        <v>137</v>
      </c>
      <c r="H59" s="49"/>
      <c r="I59" s="32"/>
    </row>
    <row r="60" spans="1:9" ht="20.25">
      <c r="A60" s="34"/>
      <c r="B60" s="47"/>
      <c r="C60" s="45"/>
      <c r="D60" s="45"/>
      <c r="E60" s="32"/>
      <c r="F60" s="48"/>
      <c r="G60" s="32"/>
      <c r="H60" s="32"/>
      <c r="I60" s="32"/>
    </row>
    <row r="61" spans="1:9" ht="33.75">
      <c r="A61" s="90" t="s">
        <v>310</v>
      </c>
      <c r="B61" s="90"/>
      <c r="C61" s="90"/>
      <c r="D61" s="90"/>
      <c r="E61" s="90"/>
      <c r="F61" s="90"/>
      <c r="G61" s="90"/>
      <c r="H61" s="32"/>
      <c r="I61" s="32"/>
    </row>
    <row r="62" spans="1:9" ht="20.25">
      <c r="A62" s="70"/>
      <c r="B62" s="91" t="s">
        <v>25</v>
      </c>
      <c r="C62" s="91"/>
      <c r="D62" s="91"/>
      <c r="E62" s="37"/>
      <c r="F62" s="71" t="s">
        <v>25</v>
      </c>
      <c r="G62" s="37"/>
      <c r="H62" s="32"/>
      <c r="I62" s="32"/>
    </row>
    <row r="63" spans="1:9" ht="20.25">
      <c r="A63" s="65"/>
      <c r="B63" s="37"/>
      <c r="C63" s="37"/>
      <c r="D63" s="37"/>
      <c r="E63" s="67" t="s">
        <v>24</v>
      </c>
      <c r="F63" s="67" t="s">
        <v>135</v>
      </c>
      <c r="G63" s="11"/>
      <c r="H63" s="32"/>
      <c r="I63" s="32"/>
    </row>
    <row r="64" spans="1:9" ht="20.25">
      <c r="A64" s="68">
        <v>1</v>
      </c>
      <c r="B64" s="12" t="s">
        <v>139</v>
      </c>
      <c r="C64" s="2"/>
      <c r="D64" s="2"/>
      <c r="E64" s="15">
        <v>62</v>
      </c>
      <c r="F64" s="14">
        <v>654.06</v>
      </c>
      <c r="G64" s="15" t="s">
        <v>140</v>
      </c>
      <c r="H64" s="20"/>
      <c r="I64" s="32"/>
    </row>
    <row r="65" spans="1:9" ht="20.25">
      <c r="A65" s="6">
        <v>2</v>
      </c>
      <c r="B65" s="13" t="s">
        <v>128</v>
      </c>
      <c r="C65" s="3"/>
      <c r="D65" s="3"/>
      <c r="E65" s="11">
        <v>62</v>
      </c>
      <c r="F65" s="69">
        <v>756.18</v>
      </c>
      <c r="G65" s="11" t="s">
        <v>137</v>
      </c>
      <c r="H65" s="19"/>
      <c r="I65" s="32"/>
    </row>
    <row r="66" spans="1:9" ht="20.25">
      <c r="A66" s="6">
        <v>3</v>
      </c>
      <c r="B66" s="13" t="s">
        <v>233</v>
      </c>
      <c r="C66" s="3"/>
      <c r="D66" s="3"/>
      <c r="E66" s="11">
        <v>59</v>
      </c>
      <c r="F66" s="69"/>
      <c r="G66" s="11" t="s">
        <v>137</v>
      </c>
      <c r="H66" s="19"/>
      <c r="I66" s="32"/>
    </row>
    <row r="67" spans="1:9" ht="20.25">
      <c r="A67" s="6">
        <v>4</v>
      </c>
      <c r="B67" s="13" t="s">
        <v>130</v>
      </c>
      <c r="C67" s="3"/>
      <c r="D67" s="3"/>
      <c r="E67" s="11">
        <v>52</v>
      </c>
      <c r="F67" s="72"/>
      <c r="G67" s="11" t="s">
        <v>137</v>
      </c>
      <c r="H67" s="19"/>
      <c r="I67" s="32"/>
    </row>
    <row r="68" spans="1:9" ht="20.25">
      <c r="A68" s="6">
        <v>5</v>
      </c>
      <c r="B68" s="13" t="s">
        <v>190</v>
      </c>
      <c r="C68" s="3"/>
      <c r="D68" s="3"/>
      <c r="E68" s="11">
        <v>51</v>
      </c>
      <c r="F68" s="69"/>
      <c r="G68" s="11"/>
      <c r="H68" s="19"/>
      <c r="I68" s="32"/>
    </row>
    <row r="69" spans="1:9" ht="20.25">
      <c r="A69" s="6"/>
      <c r="B69" s="13"/>
      <c r="C69" s="3"/>
      <c r="D69" s="3"/>
      <c r="E69" s="11"/>
      <c r="F69" s="69"/>
      <c r="G69" s="11"/>
      <c r="H69" s="32"/>
      <c r="I69" s="32"/>
    </row>
    <row r="70" spans="1:9" ht="33.75">
      <c r="A70" s="90" t="s">
        <v>141</v>
      </c>
      <c r="B70" s="90"/>
      <c r="C70" s="90"/>
      <c r="D70" s="90"/>
      <c r="E70" s="90"/>
      <c r="F70" s="90"/>
      <c r="G70" s="90"/>
      <c r="H70" s="37"/>
      <c r="I70" s="32"/>
    </row>
    <row r="71" spans="1:9" ht="20.25">
      <c r="A71" s="17"/>
      <c r="B71" s="12"/>
      <c r="C71" s="2"/>
      <c r="D71" s="2"/>
      <c r="E71" s="15"/>
      <c r="F71" s="73"/>
      <c r="G71" s="15"/>
      <c r="H71" s="55"/>
      <c r="I71" s="32"/>
    </row>
    <row r="72" spans="1:9" ht="20.25">
      <c r="A72" s="65"/>
      <c r="B72" s="37"/>
      <c r="C72" s="37"/>
      <c r="D72" s="37"/>
      <c r="E72" s="67" t="s">
        <v>24</v>
      </c>
      <c r="F72" s="67" t="s">
        <v>135</v>
      </c>
      <c r="G72" s="11"/>
      <c r="H72" s="37"/>
      <c r="I72" s="32"/>
    </row>
    <row r="73" spans="1:9" ht="20.25">
      <c r="A73" s="68">
        <v>1</v>
      </c>
      <c r="B73" s="12" t="s">
        <v>130</v>
      </c>
      <c r="C73" s="2"/>
      <c r="D73" s="2"/>
      <c r="E73" s="15">
        <v>9</v>
      </c>
      <c r="F73" s="73"/>
      <c r="G73" s="15" t="s">
        <v>136</v>
      </c>
      <c r="H73" s="20" t="s">
        <v>149</v>
      </c>
      <c r="I73" s="32"/>
    </row>
    <row r="74" spans="1:9" ht="20.25">
      <c r="A74" s="6"/>
      <c r="B74" s="13"/>
      <c r="C74" s="3"/>
      <c r="D74" s="3"/>
      <c r="E74" s="11"/>
      <c r="F74" s="69"/>
      <c r="G74" s="11"/>
      <c r="H74" s="37"/>
      <c r="I74" s="32"/>
    </row>
    <row r="75" spans="1:9" ht="20.25">
      <c r="A75" s="6"/>
      <c r="B75" s="13"/>
      <c r="C75" s="3"/>
      <c r="D75" s="3"/>
      <c r="E75" s="37"/>
      <c r="F75" s="4"/>
      <c r="G75" s="71"/>
      <c r="H75" s="37"/>
      <c r="I75" s="32"/>
    </row>
    <row r="76" spans="1:9" ht="33.75">
      <c r="A76" s="94" t="s">
        <v>230</v>
      </c>
      <c r="B76" s="94"/>
      <c r="C76" s="94"/>
      <c r="D76" s="94"/>
      <c r="E76" s="94"/>
      <c r="F76" s="94"/>
      <c r="G76" s="94"/>
      <c r="H76" s="37"/>
      <c r="I76" s="32"/>
    </row>
    <row r="77" spans="1:9" ht="20.25">
      <c r="A77" s="6" t="s">
        <v>25</v>
      </c>
      <c r="B77" s="91" t="s">
        <v>25</v>
      </c>
      <c r="C77" s="91"/>
      <c r="D77" s="91"/>
      <c r="E77" s="37"/>
      <c r="F77" s="71" t="s">
        <v>25</v>
      </c>
      <c r="G77" s="37"/>
      <c r="H77" s="37"/>
      <c r="I77" s="32"/>
    </row>
    <row r="78" spans="1:9" ht="33.75">
      <c r="A78" s="90" t="s">
        <v>142</v>
      </c>
      <c r="B78" s="90"/>
      <c r="C78" s="90"/>
      <c r="D78" s="90"/>
      <c r="E78" s="90"/>
      <c r="F78" s="90"/>
      <c r="G78" s="90"/>
      <c r="H78" s="37"/>
      <c r="I78" s="32"/>
    </row>
    <row r="79" spans="1:9" ht="20.25">
      <c r="A79" s="65"/>
      <c r="B79" s="37"/>
      <c r="C79" s="37"/>
      <c r="D79" s="37"/>
      <c r="E79" s="67" t="s">
        <v>24</v>
      </c>
      <c r="F79" s="67" t="s">
        <v>135</v>
      </c>
      <c r="G79" s="11"/>
      <c r="H79" s="37"/>
      <c r="I79" s="32"/>
    </row>
    <row r="80" spans="1:9" ht="20.25">
      <c r="A80" s="68">
        <v>1</v>
      </c>
      <c r="B80" s="12" t="s">
        <v>233</v>
      </c>
      <c r="C80" s="2"/>
      <c r="D80" s="2"/>
      <c r="E80" s="15">
        <v>90</v>
      </c>
      <c r="F80" s="15"/>
      <c r="G80" s="15" t="s">
        <v>136</v>
      </c>
      <c r="H80" s="20" t="s">
        <v>149</v>
      </c>
      <c r="I80" s="32"/>
    </row>
    <row r="81" spans="1:9" ht="20.25">
      <c r="A81" s="6"/>
      <c r="B81" s="12" t="s">
        <v>143</v>
      </c>
      <c r="C81" s="3"/>
      <c r="D81" s="3"/>
      <c r="E81" s="37"/>
      <c r="F81" s="4"/>
      <c r="G81" s="37"/>
      <c r="H81" s="37"/>
      <c r="I81" s="32"/>
    </row>
    <row r="82" spans="1:9" ht="33.75">
      <c r="A82" s="90" t="s">
        <v>144</v>
      </c>
      <c r="B82" s="90"/>
      <c r="C82" s="90"/>
      <c r="D82" s="90"/>
      <c r="E82" s="90"/>
      <c r="F82" s="90"/>
      <c r="G82" s="90"/>
      <c r="H82" s="37"/>
      <c r="I82" s="32"/>
    </row>
    <row r="83" spans="1:9" ht="20.25">
      <c r="A83" s="65"/>
      <c r="B83" s="37"/>
      <c r="C83" s="37"/>
      <c r="D83" s="67" t="s">
        <v>213</v>
      </c>
      <c r="E83" s="67" t="s">
        <v>24</v>
      </c>
      <c r="F83" s="67" t="s">
        <v>135</v>
      </c>
      <c r="G83" s="11"/>
      <c r="H83" s="37"/>
      <c r="I83" s="32"/>
    </row>
    <row r="84" spans="1:9" ht="20.25">
      <c r="A84" s="6" t="s">
        <v>145</v>
      </c>
      <c r="B84" s="13" t="s">
        <v>233</v>
      </c>
      <c r="C84" s="3"/>
      <c r="D84" s="85" t="s">
        <v>324</v>
      </c>
      <c r="E84" s="11">
        <v>25</v>
      </c>
      <c r="F84" s="11"/>
      <c r="G84" s="11"/>
      <c r="H84" s="18"/>
      <c r="I84" s="32"/>
    </row>
    <row r="85" spans="1:9" ht="20.25">
      <c r="A85" s="6" t="s">
        <v>145</v>
      </c>
      <c r="B85" s="13" t="s">
        <v>233</v>
      </c>
      <c r="C85" s="3"/>
      <c r="D85" s="85" t="s">
        <v>239</v>
      </c>
      <c r="E85" s="11">
        <v>23</v>
      </c>
      <c r="F85" s="11"/>
      <c r="G85" s="11"/>
      <c r="H85" s="18"/>
      <c r="I85" s="32"/>
    </row>
    <row r="86" spans="1:9" ht="20.25">
      <c r="A86" s="6" t="s">
        <v>145</v>
      </c>
      <c r="B86" s="13" t="s">
        <v>128</v>
      </c>
      <c r="C86" s="3"/>
      <c r="D86" s="85" t="s">
        <v>325</v>
      </c>
      <c r="E86" s="11">
        <v>22</v>
      </c>
      <c r="F86" s="69"/>
      <c r="G86" s="11"/>
      <c r="H86" s="18"/>
      <c r="I86" s="32"/>
    </row>
    <row r="87" spans="1:9" ht="20.25">
      <c r="A87" s="6" t="s">
        <v>145</v>
      </c>
      <c r="B87" s="13" t="s">
        <v>233</v>
      </c>
      <c r="C87" s="3"/>
      <c r="D87" s="85" t="s">
        <v>326</v>
      </c>
      <c r="E87" s="11">
        <v>18</v>
      </c>
      <c r="F87" s="11"/>
      <c r="G87" s="11"/>
      <c r="H87" s="18"/>
      <c r="I87" s="32"/>
    </row>
    <row r="88" spans="1:9" ht="20.25">
      <c r="A88" s="6" t="s">
        <v>145</v>
      </c>
      <c r="B88" s="13" t="s">
        <v>139</v>
      </c>
      <c r="C88" s="3"/>
      <c r="D88" s="85" t="s">
        <v>327</v>
      </c>
      <c r="E88" s="11">
        <v>17</v>
      </c>
      <c r="F88" s="11">
        <v>148.96</v>
      </c>
      <c r="G88" s="11"/>
      <c r="H88" s="18"/>
      <c r="I88" s="32"/>
    </row>
    <row r="89" spans="1:9" ht="20.25">
      <c r="A89" s="17">
        <v>1</v>
      </c>
      <c r="B89" s="12" t="s">
        <v>103</v>
      </c>
      <c r="C89" s="2"/>
      <c r="D89" s="86" t="s">
        <v>241</v>
      </c>
      <c r="E89" s="15">
        <v>17</v>
      </c>
      <c r="F89" s="73">
        <v>157.9</v>
      </c>
      <c r="G89" s="15" t="s">
        <v>191</v>
      </c>
      <c r="H89" s="20" t="s">
        <v>315</v>
      </c>
      <c r="I89" s="32"/>
    </row>
    <row r="90" spans="1:9" ht="20.25">
      <c r="A90" s="6" t="s">
        <v>145</v>
      </c>
      <c r="B90" s="13" t="s">
        <v>139</v>
      </c>
      <c r="C90" s="3"/>
      <c r="D90" s="85" t="s">
        <v>328</v>
      </c>
      <c r="E90" s="11">
        <v>17</v>
      </c>
      <c r="F90" s="11">
        <v>168.28</v>
      </c>
      <c r="G90" s="11"/>
      <c r="H90" s="37"/>
      <c r="I90" s="32"/>
    </row>
    <row r="91" spans="1:9" ht="20.25">
      <c r="A91" s="6">
        <v>2</v>
      </c>
      <c r="B91" s="13" t="s">
        <v>170</v>
      </c>
      <c r="C91" s="3"/>
      <c r="D91" s="85" t="s">
        <v>329</v>
      </c>
      <c r="E91" s="11">
        <v>17</v>
      </c>
      <c r="F91" s="11">
        <v>185.64</v>
      </c>
      <c r="G91" s="11"/>
      <c r="H91" s="21" t="s">
        <v>315</v>
      </c>
      <c r="I91" s="32"/>
    </row>
    <row r="92" spans="1:9" ht="20.25">
      <c r="A92" s="6" t="s">
        <v>145</v>
      </c>
      <c r="B92" s="13" t="s">
        <v>170</v>
      </c>
      <c r="C92" s="3"/>
      <c r="D92" s="85" t="s">
        <v>330</v>
      </c>
      <c r="E92" s="11">
        <v>17</v>
      </c>
      <c r="F92" s="69">
        <v>187.59</v>
      </c>
      <c r="G92" s="11"/>
      <c r="H92" s="37"/>
      <c r="I92" s="32"/>
    </row>
    <row r="93" spans="1:9" ht="20.25">
      <c r="A93" s="6" t="s">
        <v>145</v>
      </c>
      <c r="B93" s="13" t="s">
        <v>128</v>
      </c>
      <c r="C93" s="3"/>
      <c r="D93" s="85" t="s">
        <v>331</v>
      </c>
      <c r="E93" s="11">
        <v>17</v>
      </c>
      <c r="F93" s="11">
        <v>238.05</v>
      </c>
      <c r="G93" s="11"/>
      <c r="H93" s="37"/>
      <c r="I93" s="32"/>
    </row>
    <row r="94" spans="1:9" ht="20.25">
      <c r="A94" s="6" t="s">
        <v>145</v>
      </c>
      <c r="B94" s="13" t="s">
        <v>233</v>
      </c>
      <c r="C94" s="3"/>
      <c r="D94" s="85" t="s">
        <v>332</v>
      </c>
      <c r="E94" s="11">
        <v>17</v>
      </c>
      <c r="F94" s="69">
        <v>275.62</v>
      </c>
      <c r="G94" s="15" t="s">
        <v>191</v>
      </c>
      <c r="H94" s="18"/>
      <c r="I94" s="32"/>
    </row>
    <row r="95" spans="1:9" ht="20.25">
      <c r="A95" s="6">
        <v>3</v>
      </c>
      <c r="B95" s="13" t="s">
        <v>1</v>
      </c>
      <c r="C95" s="3"/>
      <c r="D95" s="85" t="s">
        <v>242</v>
      </c>
      <c r="E95" s="11">
        <v>16</v>
      </c>
      <c r="F95" s="11">
        <v>86.92</v>
      </c>
      <c r="G95" s="15"/>
      <c r="H95" s="21" t="s">
        <v>315</v>
      </c>
      <c r="I95" s="32"/>
    </row>
    <row r="96" spans="1:9" ht="20.25">
      <c r="A96" s="6" t="s">
        <v>145</v>
      </c>
      <c r="B96" s="13" t="s">
        <v>103</v>
      </c>
      <c r="C96" s="3"/>
      <c r="D96" s="85" t="s">
        <v>240</v>
      </c>
      <c r="E96" s="11">
        <v>16</v>
      </c>
      <c r="F96" s="11">
        <v>110.03</v>
      </c>
      <c r="G96" s="15"/>
      <c r="H96" s="18"/>
      <c r="I96" s="32"/>
    </row>
    <row r="97" spans="1:9" ht="20.25">
      <c r="A97" s="6" t="s">
        <v>145</v>
      </c>
      <c r="B97" s="13" t="s">
        <v>128</v>
      </c>
      <c r="C97" s="3"/>
      <c r="D97" s="85" t="s">
        <v>333</v>
      </c>
      <c r="E97" s="11">
        <v>16</v>
      </c>
      <c r="F97" s="11">
        <v>260.25</v>
      </c>
      <c r="G97" s="15"/>
      <c r="H97" s="18"/>
      <c r="I97" s="32"/>
    </row>
    <row r="98" spans="1:9" ht="20.25">
      <c r="A98" s="6">
        <v>4</v>
      </c>
      <c r="B98" s="13" t="s">
        <v>130</v>
      </c>
      <c r="C98" s="3"/>
      <c r="D98" s="85" t="s">
        <v>334</v>
      </c>
      <c r="E98" s="11">
        <v>16</v>
      </c>
      <c r="F98" s="11">
        <v>273.07</v>
      </c>
      <c r="G98" s="15"/>
      <c r="H98" s="21" t="s">
        <v>315</v>
      </c>
      <c r="I98" s="32"/>
    </row>
    <row r="99" spans="1:9" ht="20.25">
      <c r="A99" s="6" t="s">
        <v>145</v>
      </c>
      <c r="B99" s="13" t="s">
        <v>128</v>
      </c>
      <c r="C99" s="3"/>
      <c r="D99" s="88" t="s">
        <v>335</v>
      </c>
      <c r="E99" s="11">
        <v>16</v>
      </c>
      <c r="F99" s="11">
        <v>283.38</v>
      </c>
      <c r="G99" s="15"/>
      <c r="H99" s="18"/>
      <c r="I99" s="32"/>
    </row>
    <row r="100" spans="1:9" ht="20.25">
      <c r="A100" s="6" t="s">
        <v>145</v>
      </c>
      <c r="B100" s="13" t="s">
        <v>1</v>
      </c>
      <c r="C100" s="3"/>
      <c r="D100" s="85" t="s">
        <v>336</v>
      </c>
      <c r="E100" s="11">
        <v>16</v>
      </c>
      <c r="F100" s="11">
        <v>286.09</v>
      </c>
      <c r="G100" s="15"/>
      <c r="H100" s="18"/>
      <c r="I100" s="32"/>
    </row>
    <row r="101" spans="1:9" ht="20.25">
      <c r="A101" s="6" t="s">
        <v>145</v>
      </c>
      <c r="B101" s="13" t="s">
        <v>128</v>
      </c>
      <c r="C101" s="3"/>
      <c r="D101" s="85" t="s">
        <v>337</v>
      </c>
      <c r="E101" s="11">
        <v>15</v>
      </c>
      <c r="F101" s="11">
        <v>203.56</v>
      </c>
      <c r="G101" s="15"/>
      <c r="H101" s="18"/>
      <c r="I101" s="32"/>
    </row>
    <row r="102" spans="1:9" ht="20.25">
      <c r="A102" s="6" t="s">
        <v>145</v>
      </c>
      <c r="B102" s="13" t="s">
        <v>128</v>
      </c>
      <c r="C102" s="3"/>
      <c r="D102" s="85" t="s">
        <v>338</v>
      </c>
      <c r="E102" s="11">
        <v>15</v>
      </c>
      <c r="F102" s="11">
        <v>256.51</v>
      </c>
      <c r="G102" s="15"/>
      <c r="H102" s="18"/>
      <c r="I102" s="32"/>
    </row>
    <row r="103" spans="1:9" ht="20.25">
      <c r="A103" s="6" t="s">
        <v>145</v>
      </c>
      <c r="B103" s="13" t="s">
        <v>103</v>
      </c>
      <c r="C103" s="3"/>
      <c r="D103" s="85" t="s">
        <v>339</v>
      </c>
      <c r="E103" s="11">
        <v>14</v>
      </c>
      <c r="F103" s="11">
        <v>86.34</v>
      </c>
      <c r="G103" s="15"/>
      <c r="H103" s="18"/>
      <c r="I103" s="32"/>
    </row>
    <row r="104" spans="1:9" ht="20.25">
      <c r="A104" s="6" t="s">
        <v>145</v>
      </c>
      <c r="B104" s="13" t="s">
        <v>128</v>
      </c>
      <c r="C104" s="3"/>
      <c r="D104" s="85" t="s">
        <v>340</v>
      </c>
      <c r="E104" s="11">
        <v>14</v>
      </c>
      <c r="F104" s="11">
        <v>122.62</v>
      </c>
      <c r="G104" s="15"/>
      <c r="H104" s="18"/>
      <c r="I104" s="32"/>
    </row>
    <row r="105" spans="1:9" ht="20.25">
      <c r="A105" s="6">
        <v>5</v>
      </c>
      <c r="B105" s="13" t="s">
        <v>115</v>
      </c>
      <c r="C105" s="3"/>
      <c r="D105" s="85" t="s">
        <v>341</v>
      </c>
      <c r="E105" s="11">
        <v>14</v>
      </c>
      <c r="F105" s="11">
        <v>123.76</v>
      </c>
      <c r="G105" s="15"/>
      <c r="H105" s="21" t="s">
        <v>315</v>
      </c>
      <c r="I105" s="32"/>
    </row>
    <row r="106" spans="1:9" ht="20.25">
      <c r="A106" s="6"/>
      <c r="B106" s="13"/>
      <c r="C106" s="3"/>
      <c r="D106" s="85"/>
      <c r="E106" s="11"/>
      <c r="F106" s="11"/>
      <c r="G106" s="15"/>
      <c r="H106" s="18"/>
      <c r="I106" s="32"/>
    </row>
    <row r="107" spans="1:9" ht="20.25">
      <c r="A107" s="6"/>
      <c r="B107" s="13"/>
      <c r="C107" s="3"/>
      <c r="D107" s="3"/>
      <c r="E107" s="37"/>
      <c r="F107" s="4"/>
      <c r="G107" s="37"/>
      <c r="H107" s="37"/>
      <c r="I107" s="32"/>
    </row>
    <row r="108" spans="1:9" ht="33.75">
      <c r="A108" s="90" t="s">
        <v>169</v>
      </c>
      <c r="B108" s="90"/>
      <c r="C108" s="90"/>
      <c r="D108" s="90"/>
      <c r="E108" s="90"/>
      <c r="F108" s="90"/>
      <c r="G108" s="90"/>
      <c r="H108" s="37"/>
      <c r="I108" s="32"/>
    </row>
    <row r="109" spans="1:9" ht="20.25">
      <c r="A109" s="17" t="s">
        <v>8</v>
      </c>
      <c r="B109" s="12" t="s">
        <v>128</v>
      </c>
      <c r="C109" s="3"/>
      <c r="D109" s="3"/>
      <c r="E109" s="15">
        <v>47</v>
      </c>
      <c r="F109" s="15"/>
      <c r="G109" s="11"/>
      <c r="H109" s="20" t="s">
        <v>342</v>
      </c>
      <c r="I109" s="32"/>
    </row>
    <row r="110" spans="1:9" ht="20.25">
      <c r="A110" s="6"/>
      <c r="B110" s="13"/>
      <c r="C110" s="3"/>
      <c r="D110" s="3"/>
      <c r="E110" s="11"/>
      <c r="F110" s="11"/>
      <c r="G110" s="11"/>
      <c r="H110" s="37"/>
      <c r="I110" s="32"/>
    </row>
    <row r="111" spans="1:9" ht="33.75">
      <c r="A111" s="90" t="s">
        <v>146</v>
      </c>
      <c r="B111" s="90"/>
      <c r="C111" s="90"/>
      <c r="D111" s="90"/>
      <c r="E111" s="90"/>
      <c r="F111" s="90"/>
      <c r="G111" s="90"/>
      <c r="H111" s="37"/>
      <c r="I111" s="32"/>
    </row>
    <row r="112" spans="1:9" ht="20.25">
      <c r="A112" s="17">
        <v>1</v>
      </c>
      <c r="B112" s="12" t="s">
        <v>139</v>
      </c>
      <c r="C112" s="2"/>
      <c r="D112" s="2"/>
      <c r="E112" s="15">
        <v>689</v>
      </c>
      <c r="F112" s="14"/>
      <c r="G112" s="15"/>
      <c r="H112" s="20" t="s">
        <v>315</v>
      </c>
      <c r="I112" s="32"/>
    </row>
    <row r="113" spans="1:9" ht="20.25">
      <c r="A113" s="6" t="s">
        <v>145</v>
      </c>
      <c r="B113" s="13" t="s">
        <v>128</v>
      </c>
      <c r="C113" s="3"/>
      <c r="D113" s="3"/>
      <c r="E113" s="11">
        <v>341</v>
      </c>
      <c r="F113" s="4"/>
      <c r="G113" s="15" t="s">
        <v>136</v>
      </c>
      <c r="H113" s="55"/>
      <c r="I113" s="32"/>
    </row>
    <row r="114" spans="1:9" ht="20.25">
      <c r="A114" s="6" t="s">
        <v>145</v>
      </c>
      <c r="B114" s="13" t="s">
        <v>233</v>
      </c>
      <c r="C114" s="3"/>
      <c r="D114" s="3"/>
      <c r="E114" s="11">
        <v>238</v>
      </c>
      <c r="F114" s="4"/>
      <c r="G114" s="11" t="s">
        <v>137</v>
      </c>
      <c r="H114" s="37"/>
      <c r="I114" s="32"/>
    </row>
    <row r="115" spans="1:9" ht="20.25">
      <c r="A115" s="6">
        <v>2</v>
      </c>
      <c r="B115" s="13" t="s">
        <v>243</v>
      </c>
      <c r="C115" s="3"/>
      <c r="D115" s="3"/>
      <c r="E115" s="11">
        <v>202</v>
      </c>
      <c r="F115" s="4"/>
      <c r="G115" s="11"/>
      <c r="H115" s="21" t="s">
        <v>315</v>
      </c>
      <c r="I115" s="32"/>
    </row>
    <row r="116" spans="1:9" ht="20.25">
      <c r="A116" s="6" t="s">
        <v>145</v>
      </c>
      <c r="B116" s="13" t="s">
        <v>130</v>
      </c>
      <c r="C116" s="3"/>
      <c r="D116" s="3"/>
      <c r="E116" s="11">
        <v>162</v>
      </c>
      <c r="F116" s="4"/>
      <c r="G116" s="11" t="s">
        <v>137</v>
      </c>
      <c r="H116" s="18"/>
      <c r="I116" s="32"/>
    </row>
    <row r="117" spans="1:9" ht="20.25">
      <c r="A117" s="6" t="s">
        <v>145</v>
      </c>
      <c r="B117" s="13" t="s">
        <v>221</v>
      </c>
      <c r="C117" s="3"/>
      <c r="D117" s="3"/>
      <c r="E117" s="11">
        <v>157</v>
      </c>
      <c r="F117" s="4"/>
      <c r="G117" s="11" t="s">
        <v>137</v>
      </c>
      <c r="H117" s="37"/>
      <c r="I117" s="32"/>
    </row>
    <row r="118" spans="1:9" ht="20.25">
      <c r="A118" s="6" t="s">
        <v>145</v>
      </c>
      <c r="B118" s="13" t="s">
        <v>1</v>
      </c>
      <c r="C118" s="3"/>
      <c r="D118" s="3"/>
      <c r="E118" s="11">
        <v>152</v>
      </c>
      <c r="F118" s="4"/>
      <c r="G118" s="11"/>
      <c r="H118" s="18"/>
      <c r="I118" s="32"/>
    </row>
    <row r="119" spans="1:9" ht="20.25">
      <c r="A119" s="6" t="s">
        <v>145</v>
      </c>
      <c r="B119" s="13" t="s">
        <v>103</v>
      </c>
      <c r="C119" s="3"/>
      <c r="D119" s="3"/>
      <c r="E119" s="11">
        <v>151</v>
      </c>
      <c r="F119" s="4"/>
      <c r="G119" s="11"/>
      <c r="H119" s="18"/>
      <c r="I119" s="32"/>
    </row>
    <row r="120" spans="1:9" ht="20.25">
      <c r="A120" s="6">
        <v>3</v>
      </c>
      <c r="B120" s="13" t="s">
        <v>323</v>
      </c>
      <c r="C120" s="3"/>
      <c r="D120" s="3"/>
      <c r="E120" s="11">
        <v>143</v>
      </c>
      <c r="F120" s="4"/>
      <c r="G120" s="11"/>
      <c r="H120" s="21" t="s">
        <v>315</v>
      </c>
      <c r="I120" s="32"/>
    </row>
    <row r="121" spans="1:9" ht="20.25">
      <c r="A121" s="6">
        <v>4</v>
      </c>
      <c r="B121" s="13" t="s">
        <v>129</v>
      </c>
      <c r="C121" s="3"/>
      <c r="D121" s="3"/>
      <c r="E121" s="11">
        <v>105</v>
      </c>
      <c r="F121" s="89">
        <v>1963.23</v>
      </c>
      <c r="G121" s="11"/>
      <c r="H121" s="21" t="s">
        <v>315</v>
      </c>
      <c r="I121" s="32"/>
    </row>
    <row r="122" spans="1:9" ht="20.25">
      <c r="A122" s="6">
        <v>5</v>
      </c>
      <c r="B122" s="13" t="s">
        <v>157</v>
      </c>
      <c r="C122" s="3"/>
      <c r="D122" s="3"/>
      <c r="E122" s="11">
        <v>105</v>
      </c>
      <c r="F122" s="89">
        <v>2165.98</v>
      </c>
      <c r="G122" s="11"/>
      <c r="H122" s="21" t="s">
        <v>315</v>
      </c>
      <c r="I122" s="32"/>
    </row>
    <row r="123" spans="1:9" ht="20.25">
      <c r="A123" s="6"/>
      <c r="B123" s="13"/>
      <c r="C123" s="3"/>
      <c r="D123" s="3"/>
      <c r="E123" s="11"/>
      <c r="F123" s="4"/>
      <c r="G123" s="11" t="s">
        <v>137</v>
      </c>
      <c r="H123" s="18"/>
      <c r="I123" s="32"/>
    </row>
    <row r="124" spans="1:9" ht="33.75">
      <c r="A124" s="94" t="s">
        <v>228</v>
      </c>
      <c r="B124" s="94"/>
      <c r="C124" s="94"/>
      <c r="D124" s="94"/>
      <c r="E124" s="94"/>
      <c r="F124" s="94"/>
      <c r="G124" s="94"/>
      <c r="H124" s="37"/>
      <c r="I124" s="32"/>
    </row>
    <row r="125" spans="1:9" ht="20.25">
      <c r="A125" s="6" t="s">
        <v>25</v>
      </c>
      <c r="B125" s="91" t="s">
        <v>25</v>
      </c>
      <c r="C125" s="91"/>
      <c r="D125" s="91"/>
      <c r="E125" s="37"/>
      <c r="F125" s="71" t="s">
        <v>25</v>
      </c>
      <c r="G125" s="37"/>
      <c r="H125" s="37"/>
      <c r="I125" s="32"/>
    </row>
    <row r="126" spans="1:9" ht="33.75">
      <c r="A126" s="90" t="s">
        <v>147</v>
      </c>
      <c r="B126" s="90"/>
      <c r="C126" s="90"/>
      <c r="D126" s="90"/>
      <c r="E126" s="90"/>
      <c r="F126" s="90"/>
      <c r="G126" s="90"/>
      <c r="H126" s="37"/>
      <c r="I126" s="32"/>
    </row>
    <row r="127" spans="1:9" ht="20.25">
      <c r="A127" s="65"/>
      <c r="B127" s="37"/>
      <c r="C127" s="37"/>
      <c r="D127" s="37"/>
      <c r="E127" s="67"/>
      <c r="F127" s="67"/>
      <c r="G127" s="11"/>
      <c r="H127" s="37"/>
      <c r="I127" s="32"/>
    </row>
    <row r="128" spans="1:9" ht="20.25">
      <c r="A128" s="65"/>
      <c r="B128" s="37"/>
      <c r="C128" s="37"/>
      <c r="D128" s="37"/>
      <c r="E128" s="67" t="s">
        <v>24</v>
      </c>
      <c r="F128" s="67" t="s">
        <v>135</v>
      </c>
      <c r="G128" s="11"/>
      <c r="H128" s="37"/>
      <c r="I128" s="32"/>
    </row>
    <row r="129" spans="1:9" ht="20.25">
      <c r="A129" s="68">
        <v>1</v>
      </c>
      <c r="B129" s="12" t="s">
        <v>128</v>
      </c>
      <c r="C129" s="2"/>
      <c r="D129" s="2"/>
      <c r="E129" s="15">
        <v>97</v>
      </c>
      <c r="F129" s="15"/>
      <c r="G129" s="15" t="s">
        <v>136</v>
      </c>
      <c r="H129" s="20" t="s">
        <v>149</v>
      </c>
      <c r="I129" s="32"/>
    </row>
    <row r="130" spans="1:9" ht="20.25">
      <c r="A130" s="6"/>
      <c r="B130" s="12" t="s">
        <v>148</v>
      </c>
      <c r="C130" s="3"/>
      <c r="D130" s="3"/>
      <c r="E130" s="37"/>
      <c r="F130" s="4"/>
      <c r="G130" s="37"/>
      <c r="H130" s="37"/>
      <c r="I130" s="32"/>
    </row>
    <row r="131" spans="1:9" ht="20.25">
      <c r="A131" s="6"/>
      <c r="B131" s="13"/>
      <c r="C131" s="3"/>
      <c r="D131" s="3"/>
      <c r="E131" s="37"/>
      <c r="F131" s="4"/>
      <c r="G131" s="37"/>
      <c r="H131" s="37"/>
      <c r="I131" s="32"/>
    </row>
    <row r="132" spans="1:9" ht="33.75">
      <c r="A132" s="90" t="s">
        <v>316</v>
      </c>
      <c r="B132" s="90"/>
      <c r="C132" s="90"/>
      <c r="D132" s="90"/>
      <c r="E132" s="90"/>
      <c r="F132" s="90"/>
      <c r="G132" s="90"/>
      <c r="H132" s="37"/>
      <c r="I132" s="32"/>
    </row>
    <row r="133" spans="1:9" ht="22.5">
      <c r="A133" s="6"/>
      <c r="B133" s="82" t="s">
        <v>314</v>
      </c>
      <c r="C133" s="3"/>
      <c r="D133" s="3"/>
      <c r="E133" s="37"/>
      <c r="F133" s="4"/>
      <c r="G133" s="37"/>
      <c r="H133" s="37"/>
      <c r="I133" s="32"/>
    </row>
    <row r="134" spans="1:9" ht="20.25">
      <c r="A134" s="65"/>
      <c r="B134" s="37"/>
      <c r="C134" s="37"/>
      <c r="D134" s="37"/>
      <c r="E134" s="67" t="s">
        <v>24</v>
      </c>
      <c r="F134" s="67" t="s">
        <v>135</v>
      </c>
      <c r="G134" s="11"/>
      <c r="H134" s="37"/>
      <c r="I134" s="32"/>
    </row>
    <row r="135" spans="1:9" ht="20.25">
      <c r="A135" s="17">
        <v>1</v>
      </c>
      <c r="B135" s="12" t="s">
        <v>233</v>
      </c>
      <c r="C135" s="2"/>
      <c r="D135" s="83">
        <v>1134816</v>
      </c>
      <c r="E135" s="15">
        <v>25</v>
      </c>
      <c r="F135" s="73"/>
      <c r="G135" s="15" t="s">
        <v>193</v>
      </c>
      <c r="H135" s="20" t="s">
        <v>315</v>
      </c>
      <c r="I135" s="32"/>
    </row>
    <row r="136" spans="1:9" ht="20.25">
      <c r="A136" s="6" t="s">
        <v>231</v>
      </c>
      <c r="B136" s="13" t="s">
        <v>128</v>
      </c>
      <c r="C136" s="37"/>
      <c r="D136" s="84">
        <v>1130011</v>
      </c>
      <c r="E136" s="11">
        <v>24</v>
      </c>
      <c r="F136" s="11">
        <v>201.17</v>
      </c>
      <c r="G136" s="11"/>
      <c r="H136" s="37"/>
      <c r="I136" s="32"/>
    </row>
    <row r="137" spans="1:9" ht="20.25">
      <c r="A137" s="6" t="s">
        <v>231</v>
      </c>
      <c r="B137" s="13" t="s">
        <v>233</v>
      </c>
      <c r="C137" s="37"/>
      <c r="D137" s="84">
        <v>1134824</v>
      </c>
      <c r="E137" s="11">
        <v>24</v>
      </c>
      <c r="F137" s="11">
        <v>370.21</v>
      </c>
      <c r="G137" s="11"/>
      <c r="H137" s="37"/>
      <c r="I137" s="32"/>
    </row>
    <row r="138" spans="1:9" ht="20.25">
      <c r="A138" s="6" t="s">
        <v>231</v>
      </c>
      <c r="B138" s="13" t="s">
        <v>233</v>
      </c>
      <c r="C138" s="37"/>
      <c r="D138" s="84">
        <v>1134883</v>
      </c>
      <c r="E138" s="11">
        <v>22</v>
      </c>
      <c r="F138" s="69"/>
      <c r="G138" s="11"/>
      <c r="H138" s="37"/>
      <c r="I138" s="32"/>
    </row>
    <row r="139" spans="1:9" ht="20.25">
      <c r="A139" s="6" t="s">
        <v>231</v>
      </c>
      <c r="B139" s="13" t="s">
        <v>128</v>
      </c>
      <c r="C139" s="3"/>
      <c r="D139" s="84">
        <v>1130107</v>
      </c>
      <c r="E139" s="11">
        <v>21</v>
      </c>
      <c r="F139" s="69">
        <v>132.44</v>
      </c>
      <c r="G139" s="11" t="s">
        <v>192</v>
      </c>
      <c r="H139" s="37"/>
      <c r="I139" s="32"/>
    </row>
    <row r="140" spans="1:9" ht="20.25">
      <c r="A140" s="6" t="s">
        <v>231</v>
      </c>
      <c r="B140" s="13" t="s">
        <v>128</v>
      </c>
      <c r="C140" s="3"/>
      <c r="D140" s="84">
        <v>1130012</v>
      </c>
      <c r="E140" s="11">
        <v>21</v>
      </c>
      <c r="F140" s="69">
        <v>145.41</v>
      </c>
      <c r="G140" s="11" t="s">
        <v>192</v>
      </c>
      <c r="H140" s="37"/>
      <c r="I140" s="32"/>
    </row>
    <row r="141" spans="1:9" ht="20.25">
      <c r="A141" s="6" t="s">
        <v>231</v>
      </c>
      <c r="B141" s="13" t="s">
        <v>128</v>
      </c>
      <c r="C141" s="3"/>
      <c r="D141" s="84">
        <v>1130106</v>
      </c>
      <c r="E141" s="11">
        <v>21</v>
      </c>
      <c r="F141" s="69">
        <v>237.73</v>
      </c>
      <c r="G141" s="11" t="s">
        <v>194</v>
      </c>
      <c r="H141" s="18"/>
      <c r="I141" s="32"/>
    </row>
    <row r="142" spans="1:9" ht="20.25">
      <c r="A142" s="6" t="s">
        <v>231</v>
      </c>
      <c r="B142" s="13" t="s">
        <v>128</v>
      </c>
      <c r="C142" s="3"/>
      <c r="D142" s="84">
        <v>1130022</v>
      </c>
      <c r="E142" s="11">
        <v>20</v>
      </c>
      <c r="F142" s="69"/>
      <c r="G142" s="11" t="s">
        <v>195</v>
      </c>
      <c r="H142" s="18"/>
      <c r="I142" s="32"/>
    </row>
    <row r="143" spans="1:9" ht="20.25">
      <c r="A143" s="6" t="s">
        <v>231</v>
      </c>
      <c r="B143" s="13" t="s">
        <v>128</v>
      </c>
      <c r="C143" s="3"/>
      <c r="D143" s="84">
        <v>1130069</v>
      </c>
      <c r="E143" s="11">
        <v>19</v>
      </c>
      <c r="F143" s="69">
        <v>129.7</v>
      </c>
      <c r="G143" s="11" t="s">
        <v>196</v>
      </c>
      <c r="H143" s="18"/>
      <c r="I143" s="32"/>
    </row>
    <row r="144" spans="1:9" ht="20.25">
      <c r="A144" s="6" t="s">
        <v>231</v>
      </c>
      <c r="B144" s="13" t="s">
        <v>128</v>
      </c>
      <c r="C144" s="3"/>
      <c r="D144" s="84">
        <v>1130005</v>
      </c>
      <c r="E144" s="11">
        <v>19</v>
      </c>
      <c r="F144" s="69">
        <v>218.86</v>
      </c>
      <c r="G144" s="11" t="s">
        <v>197</v>
      </c>
      <c r="H144" s="18"/>
      <c r="I144" s="32"/>
    </row>
    <row r="145" spans="1:9" ht="20.25">
      <c r="A145" s="6" t="s">
        <v>231</v>
      </c>
      <c r="B145" s="13" t="s">
        <v>128</v>
      </c>
      <c r="C145" s="3"/>
      <c r="D145" s="84">
        <v>1130102</v>
      </c>
      <c r="E145" s="11">
        <v>19</v>
      </c>
      <c r="F145" s="69">
        <v>254.13</v>
      </c>
      <c r="G145" s="11" t="s">
        <v>199</v>
      </c>
      <c r="H145" s="18"/>
      <c r="I145" s="32"/>
    </row>
    <row r="146" spans="1:9" ht="20.25">
      <c r="A146" s="6" t="s">
        <v>231</v>
      </c>
      <c r="B146" s="13" t="s">
        <v>128</v>
      </c>
      <c r="C146" s="3"/>
      <c r="D146" s="84">
        <v>1130052</v>
      </c>
      <c r="E146" s="11">
        <v>19</v>
      </c>
      <c r="F146" s="69">
        <v>288.67</v>
      </c>
      <c r="G146" s="11" t="s">
        <v>198</v>
      </c>
      <c r="H146" s="18"/>
      <c r="I146" s="32"/>
    </row>
    <row r="147" spans="1:9" ht="20.25">
      <c r="A147" s="6" t="s">
        <v>231</v>
      </c>
      <c r="B147" s="13" t="s">
        <v>128</v>
      </c>
      <c r="C147" s="3"/>
      <c r="D147" s="84">
        <v>1130090</v>
      </c>
      <c r="E147" s="11">
        <v>18</v>
      </c>
      <c r="F147" s="69">
        <v>145</v>
      </c>
      <c r="G147" s="11" t="s">
        <v>200</v>
      </c>
      <c r="H147" s="18"/>
      <c r="I147" s="32"/>
    </row>
    <row r="148" spans="1:9" ht="20.25">
      <c r="A148" s="6" t="s">
        <v>231</v>
      </c>
      <c r="B148" s="13" t="s">
        <v>128</v>
      </c>
      <c r="C148" s="3"/>
      <c r="D148" s="84">
        <v>1130116</v>
      </c>
      <c r="E148" s="11">
        <v>18</v>
      </c>
      <c r="F148" s="69">
        <v>146.6</v>
      </c>
      <c r="G148" s="11"/>
      <c r="H148" s="18"/>
      <c r="I148" s="32"/>
    </row>
    <row r="149" spans="1:9" ht="20.25">
      <c r="A149" s="6" t="s">
        <v>231</v>
      </c>
      <c r="B149" s="13" t="s">
        <v>128</v>
      </c>
      <c r="C149" s="3"/>
      <c r="D149" s="84">
        <v>1130070</v>
      </c>
      <c r="E149" s="11">
        <v>17</v>
      </c>
      <c r="F149" s="69"/>
      <c r="G149" s="11"/>
      <c r="H149" s="19"/>
      <c r="I149" s="32"/>
    </row>
    <row r="150" spans="1:9" ht="20.25">
      <c r="A150" s="6">
        <v>2</v>
      </c>
      <c r="B150" s="13" t="s">
        <v>108</v>
      </c>
      <c r="C150" s="3"/>
      <c r="D150" s="84">
        <v>1125267</v>
      </c>
      <c r="E150" s="11">
        <v>16</v>
      </c>
      <c r="F150" s="69">
        <v>187.35</v>
      </c>
      <c r="G150" s="11"/>
      <c r="H150" s="21" t="s">
        <v>315</v>
      </c>
      <c r="I150" s="32"/>
    </row>
    <row r="151" spans="1:9" ht="20.25">
      <c r="A151" s="6" t="s">
        <v>231</v>
      </c>
      <c r="B151" s="13" t="s">
        <v>128</v>
      </c>
      <c r="C151" s="3"/>
      <c r="D151" s="84">
        <v>1130132</v>
      </c>
      <c r="E151" s="11">
        <v>15</v>
      </c>
      <c r="F151" s="69">
        <v>139.84</v>
      </c>
      <c r="G151" s="11"/>
      <c r="H151" s="19"/>
      <c r="I151" s="32"/>
    </row>
    <row r="152" spans="1:9" ht="20.25">
      <c r="A152" s="6">
        <v>3</v>
      </c>
      <c r="B152" s="13" t="s">
        <v>103</v>
      </c>
      <c r="C152" s="3"/>
      <c r="D152" s="84">
        <v>1148836</v>
      </c>
      <c r="E152" s="11">
        <v>15</v>
      </c>
      <c r="F152" s="69">
        <v>143.73</v>
      </c>
      <c r="G152" s="11"/>
      <c r="H152" s="21" t="s">
        <v>315</v>
      </c>
      <c r="I152" s="32"/>
    </row>
    <row r="153" spans="1:9" ht="20.25">
      <c r="A153" s="6" t="s">
        <v>231</v>
      </c>
      <c r="B153" s="13" t="s">
        <v>128</v>
      </c>
      <c r="C153" s="3"/>
      <c r="D153" s="84">
        <v>1130092</v>
      </c>
      <c r="E153" s="11">
        <v>15</v>
      </c>
      <c r="F153" s="69">
        <v>169.62</v>
      </c>
      <c r="G153" s="11"/>
      <c r="H153" s="19"/>
      <c r="I153" s="32"/>
    </row>
    <row r="154" spans="1:9" ht="20.25">
      <c r="A154" s="6" t="s">
        <v>231</v>
      </c>
      <c r="B154" s="13" t="s">
        <v>128</v>
      </c>
      <c r="C154" s="3"/>
      <c r="D154" s="84">
        <v>1130024</v>
      </c>
      <c r="E154" s="11">
        <v>15</v>
      </c>
      <c r="F154" s="69">
        <v>181.78</v>
      </c>
      <c r="G154" s="11"/>
      <c r="H154" s="19"/>
      <c r="I154" s="32"/>
    </row>
    <row r="155" spans="1:9" ht="20.25">
      <c r="A155" s="6" t="s">
        <v>231</v>
      </c>
      <c r="B155" s="13" t="s">
        <v>128</v>
      </c>
      <c r="C155" s="3"/>
      <c r="D155" s="84">
        <v>1130004</v>
      </c>
      <c r="E155" s="11">
        <v>15</v>
      </c>
      <c r="F155" s="69">
        <v>200.99</v>
      </c>
      <c r="G155" s="11"/>
      <c r="H155" s="19"/>
      <c r="I155" s="32"/>
    </row>
    <row r="156" spans="1:9" ht="20.25">
      <c r="A156" s="6" t="s">
        <v>231</v>
      </c>
      <c r="B156" s="13" t="s">
        <v>128</v>
      </c>
      <c r="C156" s="3"/>
      <c r="D156" s="84">
        <v>1130112</v>
      </c>
      <c r="E156" s="11">
        <v>15</v>
      </c>
      <c r="F156" s="69">
        <v>257.34</v>
      </c>
      <c r="G156" s="11"/>
      <c r="H156" s="19"/>
      <c r="I156" s="32"/>
    </row>
    <row r="157" spans="1:9" ht="20.25">
      <c r="A157" s="6" t="s">
        <v>231</v>
      </c>
      <c r="B157" s="13" t="s">
        <v>128</v>
      </c>
      <c r="C157" s="3"/>
      <c r="D157" s="84">
        <v>1130131</v>
      </c>
      <c r="E157" s="11">
        <v>14</v>
      </c>
      <c r="F157" s="69">
        <v>161.62</v>
      </c>
      <c r="G157" s="11"/>
      <c r="H157" s="19"/>
      <c r="I157" s="32"/>
    </row>
    <row r="158" spans="1:9" ht="20.25">
      <c r="A158" s="6" t="s">
        <v>231</v>
      </c>
      <c r="B158" s="13" t="s">
        <v>128</v>
      </c>
      <c r="C158" s="3"/>
      <c r="D158" s="84">
        <v>1130163</v>
      </c>
      <c r="E158" s="11">
        <v>14</v>
      </c>
      <c r="F158" s="69">
        <v>189.65</v>
      </c>
      <c r="G158" s="11"/>
      <c r="H158" s="19"/>
      <c r="I158" s="32"/>
    </row>
    <row r="159" spans="1:9" ht="20.25">
      <c r="A159" s="6" t="s">
        <v>231</v>
      </c>
      <c r="B159" s="13" t="s">
        <v>128</v>
      </c>
      <c r="C159" s="3"/>
      <c r="D159" s="84">
        <v>1130117</v>
      </c>
      <c r="E159" s="11">
        <v>14</v>
      </c>
      <c r="F159" s="69">
        <v>211.06</v>
      </c>
      <c r="G159" s="11"/>
      <c r="H159" s="19"/>
      <c r="I159" s="32"/>
    </row>
    <row r="160" spans="1:9" ht="20.25">
      <c r="A160" s="6" t="s">
        <v>231</v>
      </c>
      <c r="B160" s="13" t="s">
        <v>128</v>
      </c>
      <c r="C160" s="3"/>
      <c r="D160" s="84">
        <v>1130056</v>
      </c>
      <c r="E160" s="11">
        <v>14</v>
      </c>
      <c r="F160" s="69">
        <v>215.54</v>
      </c>
      <c r="G160" s="11"/>
      <c r="H160" s="19"/>
      <c r="I160" s="32"/>
    </row>
    <row r="161" spans="1:9" ht="20.25">
      <c r="A161" s="6">
        <v>4</v>
      </c>
      <c r="B161" s="13" t="s">
        <v>2</v>
      </c>
      <c r="C161" s="3"/>
      <c r="D161" s="84">
        <v>1155369</v>
      </c>
      <c r="E161" s="11">
        <v>14</v>
      </c>
      <c r="F161" s="69">
        <v>237.76</v>
      </c>
      <c r="G161" s="11"/>
      <c r="H161" s="21" t="s">
        <v>315</v>
      </c>
      <c r="I161" s="32"/>
    </row>
    <row r="162" spans="1:9" ht="20.25">
      <c r="A162" s="6">
        <v>5</v>
      </c>
      <c r="B162" s="13" t="s">
        <v>115</v>
      </c>
      <c r="C162" s="3"/>
      <c r="D162" s="84">
        <v>1130314</v>
      </c>
      <c r="E162" s="11">
        <v>13</v>
      </c>
      <c r="F162" s="69">
        <v>99.27</v>
      </c>
      <c r="G162" s="11"/>
      <c r="H162" s="21" t="s">
        <v>315</v>
      </c>
      <c r="I162" s="32"/>
    </row>
    <row r="163" spans="1:9" ht="20.25">
      <c r="A163" s="6"/>
      <c r="B163" s="13"/>
      <c r="C163" s="3"/>
      <c r="D163" s="85"/>
      <c r="E163" s="11"/>
      <c r="F163" s="69"/>
      <c r="G163" s="11"/>
      <c r="H163" s="18"/>
      <c r="I163" s="32"/>
    </row>
    <row r="164" spans="1:9" ht="33.75">
      <c r="A164" s="90" t="s">
        <v>317</v>
      </c>
      <c r="B164" s="90"/>
      <c r="C164" s="90"/>
      <c r="D164" s="90"/>
      <c r="E164" s="90"/>
      <c r="F164" s="90"/>
      <c r="G164" s="90"/>
      <c r="H164" s="37"/>
      <c r="I164" s="32"/>
    </row>
    <row r="165" spans="1:9" ht="20.25">
      <c r="A165" s="6"/>
      <c r="B165" s="13"/>
      <c r="C165" s="3"/>
      <c r="D165" s="3"/>
      <c r="E165" s="37"/>
      <c r="F165" s="4"/>
      <c r="G165" s="37"/>
      <c r="H165" s="37"/>
      <c r="I165" s="32"/>
    </row>
    <row r="166" spans="1:9" ht="20.25">
      <c r="A166" s="6" t="s">
        <v>231</v>
      </c>
      <c r="B166" s="13" t="s">
        <v>128</v>
      </c>
      <c r="C166" s="3"/>
      <c r="D166" s="3"/>
      <c r="E166" s="11">
        <v>698</v>
      </c>
      <c r="F166" s="11"/>
      <c r="G166" s="11"/>
      <c r="H166" s="56"/>
      <c r="I166" s="32"/>
    </row>
    <row r="167" spans="1:9" ht="20.25">
      <c r="A167" s="17">
        <v>1</v>
      </c>
      <c r="B167" s="12" t="s">
        <v>139</v>
      </c>
      <c r="C167" s="2"/>
      <c r="D167" s="2"/>
      <c r="E167" s="15">
        <v>436</v>
      </c>
      <c r="F167" s="15"/>
      <c r="G167" s="15" t="s">
        <v>136</v>
      </c>
      <c r="H167" s="20" t="s">
        <v>315</v>
      </c>
      <c r="I167" s="32"/>
    </row>
    <row r="168" spans="1:9" ht="20.25">
      <c r="A168" s="6" t="s">
        <v>231</v>
      </c>
      <c r="B168" s="13" t="s">
        <v>233</v>
      </c>
      <c r="C168" s="3"/>
      <c r="D168" s="3"/>
      <c r="E168" s="11">
        <v>274</v>
      </c>
      <c r="F168" s="11"/>
      <c r="G168" s="11"/>
      <c r="H168" s="19"/>
      <c r="I168" s="32"/>
    </row>
    <row r="169" spans="1:9" ht="20.25">
      <c r="A169" s="6" t="s">
        <v>231</v>
      </c>
      <c r="B169" s="13" t="s">
        <v>115</v>
      </c>
      <c r="C169" s="3"/>
      <c r="D169" s="3"/>
      <c r="E169" s="11">
        <v>216</v>
      </c>
      <c r="F169" s="11"/>
      <c r="G169" s="11" t="s">
        <v>137</v>
      </c>
      <c r="H169" s="19"/>
      <c r="I169" s="32"/>
    </row>
    <row r="170" spans="1:9" ht="20.25">
      <c r="A170" s="6">
        <v>2</v>
      </c>
      <c r="B170" s="13" t="s">
        <v>243</v>
      </c>
      <c r="C170" s="3"/>
      <c r="D170" s="3"/>
      <c r="E170" s="11">
        <v>182</v>
      </c>
      <c r="F170" s="11"/>
      <c r="G170" s="11"/>
      <c r="H170" s="21" t="s">
        <v>315</v>
      </c>
      <c r="I170" s="32"/>
    </row>
    <row r="171" spans="1:9" ht="20.25">
      <c r="A171" s="6">
        <v>3</v>
      </c>
      <c r="B171" s="13" t="s">
        <v>311</v>
      </c>
      <c r="C171" s="3"/>
      <c r="D171" s="3"/>
      <c r="E171" s="11">
        <v>145</v>
      </c>
      <c r="F171" s="11"/>
      <c r="G171" s="11"/>
      <c r="H171" s="21" t="s">
        <v>315</v>
      </c>
      <c r="I171" s="32"/>
    </row>
    <row r="172" spans="1:9" ht="20.25">
      <c r="A172" s="6" t="s">
        <v>231</v>
      </c>
      <c r="B172" s="13" t="s">
        <v>108</v>
      </c>
      <c r="C172" s="3"/>
      <c r="D172" s="3"/>
      <c r="E172" s="11">
        <v>142</v>
      </c>
      <c r="F172" s="11"/>
      <c r="G172" s="11"/>
      <c r="H172" s="21"/>
      <c r="I172" s="32"/>
    </row>
    <row r="173" spans="1:9" ht="20.25">
      <c r="A173" s="6">
        <v>4</v>
      </c>
      <c r="B173" s="13" t="s">
        <v>237</v>
      </c>
      <c r="C173" s="3"/>
      <c r="D173" s="3"/>
      <c r="E173" s="11">
        <v>140</v>
      </c>
      <c r="F173" s="11"/>
      <c r="G173" s="11"/>
      <c r="H173" s="21" t="s">
        <v>315</v>
      </c>
      <c r="I173" s="32"/>
    </row>
    <row r="174" spans="1:9" ht="20.25">
      <c r="A174" s="6">
        <v>5</v>
      </c>
      <c r="B174" s="13" t="s">
        <v>190</v>
      </c>
      <c r="C174" s="3"/>
      <c r="D174" s="3"/>
      <c r="E174" s="11">
        <v>132</v>
      </c>
      <c r="F174" s="11"/>
      <c r="G174" s="11"/>
      <c r="H174" s="21" t="s">
        <v>315</v>
      </c>
      <c r="I174" s="32"/>
    </row>
    <row r="175" spans="1:9" ht="33.75">
      <c r="A175" s="92" t="s">
        <v>229</v>
      </c>
      <c r="B175" s="92"/>
      <c r="C175" s="92"/>
      <c r="D175" s="92"/>
      <c r="E175" s="92"/>
      <c r="F175" s="92"/>
      <c r="G175" s="92"/>
      <c r="H175" s="37"/>
      <c r="I175" s="32"/>
    </row>
    <row r="176" spans="1:9" ht="33.75">
      <c r="A176" s="90" t="s">
        <v>150</v>
      </c>
      <c r="B176" s="90"/>
      <c r="C176" s="90"/>
      <c r="D176" s="90"/>
      <c r="E176" s="90"/>
      <c r="F176" s="90"/>
      <c r="G176" s="90"/>
      <c r="H176" s="37"/>
      <c r="I176" s="32"/>
    </row>
    <row r="177" spans="1:9" ht="20.25">
      <c r="A177" s="65"/>
      <c r="B177" s="37"/>
      <c r="C177" s="37"/>
      <c r="D177" s="37"/>
      <c r="E177" s="67" t="s">
        <v>24</v>
      </c>
      <c r="F177" s="67" t="s">
        <v>135</v>
      </c>
      <c r="G177" s="11"/>
      <c r="H177" s="37"/>
      <c r="I177" s="32"/>
    </row>
    <row r="178" spans="1:9" ht="20.25">
      <c r="A178" s="68">
        <v>1</v>
      </c>
      <c r="B178" s="12" t="s">
        <v>190</v>
      </c>
      <c r="C178" s="2"/>
      <c r="D178" s="2"/>
      <c r="E178" s="15">
        <v>29</v>
      </c>
      <c r="F178" s="73"/>
      <c r="G178" s="15" t="s">
        <v>136</v>
      </c>
      <c r="H178" s="20" t="s">
        <v>149</v>
      </c>
      <c r="I178" s="32"/>
    </row>
    <row r="179" spans="1:9" ht="20.25">
      <c r="A179" s="68"/>
      <c r="B179" s="12" t="s">
        <v>227</v>
      </c>
      <c r="C179" s="2"/>
      <c r="D179" s="2"/>
      <c r="E179" s="15"/>
      <c r="F179" s="15"/>
      <c r="G179" s="15"/>
      <c r="H179" s="20"/>
      <c r="I179" s="32"/>
    </row>
    <row r="180" spans="1:9" ht="20.25">
      <c r="A180" s="6"/>
      <c r="B180" s="13"/>
      <c r="C180" s="3"/>
      <c r="D180" s="3"/>
      <c r="E180" s="11"/>
      <c r="F180" s="11"/>
      <c r="G180" s="37"/>
      <c r="H180" s="37"/>
      <c r="I180" s="32"/>
    </row>
    <row r="181" spans="1:9" ht="33.75">
      <c r="A181" s="90" t="s">
        <v>318</v>
      </c>
      <c r="B181" s="90"/>
      <c r="C181" s="90"/>
      <c r="D181" s="90"/>
      <c r="E181" s="90"/>
      <c r="F181" s="90"/>
      <c r="G181" s="90"/>
      <c r="H181" s="37"/>
      <c r="I181" s="32"/>
    </row>
    <row r="182" spans="1:9" ht="20.25">
      <c r="A182" s="65"/>
      <c r="B182" s="37"/>
      <c r="C182" s="37"/>
      <c r="D182" s="37"/>
      <c r="E182" s="67" t="s">
        <v>24</v>
      </c>
      <c r="F182" s="67" t="s">
        <v>135</v>
      </c>
      <c r="G182" s="11"/>
      <c r="H182" s="37"/>
      <c r="I182" s="32"/>
    </row>
    <row r="183" spans="1:9" ht="20.25">
      <c r="A183" s="17">
        <v>1</v>
      </c>
      <c r="B183" s="12" t="s">
        <v>233</v>
      </c>
      <c r="C183" s="2"/>
      <c r="D183" s="86"/>
      <c r="E183" s="15">
        <v>15</v>
      </c>
      <c r="F183" s="15"/>
      <c r="G183" s="15" t="s">
        <v>201</v>
      </c>
      <c r="H183" s="20" t="s">
        <v>315</v>
      </c>
      <c r="I183" s="32"/>
    </row>
    <row r="184" spans="1:9" ht="20.25">
      <c r="A184" s="6" t="s">
        <v>231</v>
      </c>
      <c r="B184" s="13" t="s">
        <v>128</v>
      </c>
      <c r="C184" s="3"/>
      <c r="D184" s="3"/>
      <c r="E184" s="11">
        <v>13</v>
      </c>
      <c r="F184" s="11">
        <v>120.04</v>
      </c>
      <c r="G184" s="11"/>
      <c r="H184" s="37"/>
      <c r="I184" s="32"/>
    </row>
    <row r="185" spans="1:9" ht="20.25">
      <c r="A185" s="6" t="s">
        <v>231</v>
      </c>
      <c r="B185" s="13" t="s">
        <v>115</v>
      </c>
      <c r="C185" s="3"/>
      <c r="D185" s="3"/>
      <c r="E185" s="11">
        <v>13</v>
      </c>
      <c r="F185" s="69">
        <v>157.68</v>
      </c>
      <c r="G185" s="11"/>
      <c r="H185" s="21"/>
      <c r="I185" s="32"/>
    </row>
    <row r="186" spans="1:9" ht="20.25">
      <c r="A186" s="6" t="s">
        <v>231</v>
      </c>
      <c r="B186" s="13" t="s">
        <v>190</v>
      </c>
      <c r="C186" s="3"/>
      <c r="D186" s="3"/>
      <c r="E186" s="11">
        <v>13</v>
      </c>
      <c r="F186" s="11">
        <v>177.37</v>
      </c>
      <c r="G186" s="11"/>
      <c r="H186" s="18"/>
      <c r="I186" s="32"/>
    </row>
    <row r="187" spans="1:9" ht="20.25">
      <c r="A187" s="6">
        <v>2</v>
      </c>
      <c r="B187" s="13" t="s">
        <v>89</v>
      </c>
      <c r="C187" s="3"/>
      <c r="D187" s="3"/>
      <c r="E187" s="11">
        <v>12</v>
      </c>
      <c r="F187" s="11">
        <v>150.13</v>
      </c>
      <c r="G187" s="11"/>
      <c r="H187" s="21" t="s">
        <v>315</v>
      </c>
      <c r="I187" s="32"/>
    </row>
    <row r="188" spans="1:9" ht="20.25">
      <c r="A188" s="6">
        <v>3</v>
      </c>
      <c r="B188" s="13" t="s">
        <v>139</v>
      </c>
      <c r="C188" s="3"/>
      <c r="D188" s="3"/>
      <c r="E188" s="11">
        <v>12</v>
      </c>
      <c r="F188" s="11">
        <v>160.23</v>
      </c>
      <c r="G188" s="11"/>
      <c r="H188" s="21" t="s">
        <v>315</v>
      </c>
      <c r="I188" s="32"/>
    </row>
    <row r="189" spans="1:9" ht="20.25">
      <c r="A189" s="6">
        <v>4</v>
      </c>
      <c r="B189" s="13" t="s">
        <v>42</v>
      </c>
      <c r="C189" s="3"/>
      <c r="D189" s="3"/>
      <c r="E189" s="11">
        <v>12</v>
      </c>
      <c r="F189" s="11">
        <v>179.89</v>
      </c>
      <c r="G189" s="11"/>
      <c r="H189" s="21" t="s">
        <v>315</v>
      </c>
      <c r="I189" s="32"/>
    </row>
    <row r="190" spans="1:9" ht="20.25">
      <c r="A190" s="6" t="s">
        <v>231</v>
      </c>
      <c r="B190" s="13" t="s">
        <v>93</v>
      </c>
      <c r="C190" s="3"/>
      <c r="D190" s="3"/>
      <c r="E190" s="11">
        <v>11</v>
      </c>
      <c r="F190" s="11">
        <v>135.69</v>
      </c>
      <c r="G190" s="11"/>
      <c r="H190" s="21"/>
      <c r="I190" s="32"/>
    </row>
    <row r="191" spans="1:9" ht="20.25">
      <c r="A191" s="6">
        <v>5</v>
      </c>
      <c r="B191" s="13" t="s">
        <v>249</v>
      </c>
      <c r="C191" s="3"/>
      <c r="D191" s="3"/>
      <c r="E191" s="11">
        <v>11</v>
      </c>
      <c r="F191" s="11">
        <v>221.67</v>
      </c>
      <c r="G191" s="11"/>
      <c r="H191" s="21" t="s">
        <v>315</v>
      </c>
      <c r="I191" s="32"/>
    </row>
    <row r="192" spans="1:9" ht="20.25">
      <c r="A192" s="6"/>
      <c r="B192" s="13"/>
      <c r="C192" s="3"/>
      <c r="D192" s="3"/>
      <c r="E192" s="11"/>
      <c r="F192" s="69"/>
      <c r="G192" s="11" t="s">
        <v>137</v>
      </c>
      <c r="H192" s="18"/>
      <c r="I192" s="32"/>
    </row>
    <row r="193" spans="1:9" ht="33.75">
      <c r="A193" s="90" t="s">
        <v>319</v>
      </c>
      <c r="B193" s="90"/>
      <c r="C193" s="90"/>
      <c r="D193" s="90"/>
      <c r="E193" s="90"/>
      <c r="F193" s="90"/>
      <c r="G193" s="90"/>
      <c r="H193" s="37"/>
      <c r="I193" s="32"/>
    </row>
    <row r="194" spans="1:9" ht="20.25">
      <c r="A194" s="65"/>
      <c r="B194" s="37"/>
      <c r="C194" s="37"/>
      <c r="D194" s="37"/>
      <c r="E194" s="67" t="s">
        <v>24</v>
      </c>
      <c r="F194" s="67" t="s">
        <v>135</v>
      </c>
      <c r="G194" s="11"/>
      <c r="H194" s="37"/>
      <c r="I194" s="32"/>
    </row>
    <row r="195" spans="1:9" ht="20.25">
      <c r="A195" s="6" t="s">
        <v>231</v>
      </c>
      <c r="B195" s="13" t="s">
        <v>233</v>
      </c>
      <c r="C195" s="87"/>
      <c r="D195" s="85">
        <v>1013092</v>
      </c>
      <c r="E195" s="11">
        <v>13</v>
      </c>
      <c r="F195" s="67"/>
      <c r="G195" s="15" t="s">
        <v>201</v>
      </c>
      <c r="H195" s="20"/>
      <c r="I195" s="32"/>
    </row>
    <row r="196" spans="1:9" ht="20.25">
      <c r="A196" s="17">
        <v>1</v>
      </c>
      <c r="B196" s="12" t="s">
        <v>115</v>
      </c>
      <c r="C196" s="2"/>
      <c r="D196" s="86">
        <v>1014720</v>
      </c>
      <c r="E196" s="15">
        <v>12</v>
      </c>
      <c r="F196" s="15">
        <v>126.79</v>
      </c>
      <c r="G196" s="15" t="s">
        <v>201</v>
      </c>
      <c r="H196" s="20" t="s">
        <v>315</v>
      </c>
      <c r="I196" s="32"/>
    </row>
    <row r="197" spans="1:9" ht="20.25">
      <c r="A197" s="6" t="s">
        <v>231</v>
      </c>
      <c r="B197" s="13" t="s">
        <v>89</v>
      </c>
      <c r="C197" s="3"/>
      <c r="D197" s="85">
        <v>1025610</v>
      </c>
      <c r="E197" s="11">
        <v>12</v>
      </c>
      <c r="F197" s="11">
        <v>156.58</v>
      </c>
      <c r="G197" s="11" t="s">
        <v>202</v>
      </c>
      <c r="H197" s="19"/>
      <c r="I197" s="32"/>
    </row>
    <row r="198" spans="1:9" ht="20.25">
      <c r="A198" s="6" t="s">
        <v>231</v>
      </c>
      <c r="B198" s="13" t="s">
        <v>190</v>
      </c>
      <c r="C198" s="2"/>
      <c r="D198" s="85">
        <v>1012438</v>
      </c>
      <c r="E198" s="11">
        <v>12</v>
      </c>
      <c r="F198" s="69">
        <v>217.38</v>
      </c>
      <c r="G198" s="11" t="s">
        <v>210</v>
      </c>
      <c r="H198" s="18"/>
      <c r="I198" s="32"/>
    </row>
    <row r="199" spans="1:9" ht="20.25">
      <c r="A199" s="6" t="s">
        <v>231</v>
      </c>
      <c r="B199" s="13" t="s">
        <v>89</v>
      </c>
      <c r="C199" s="3"/>
      <c r="D199" s="85">
        <v>1025589</v>
      </c>
      <c r="E199" s="11">
        <v>11</v>
      </c>
      <c r="F199" s="11">
        <v>75.34</v>
      </c>
      <c r="G199" s="11" t="s">
        <v>203</v>
      </c>
      <c r="H199" s="21"/>
      <c r="I199" s="32"/>
    </row>
    <row r="200" spans="1:9" ht="20.25">
      <c r="A200" s="6" t="s">
        <v>231</v>
      </c>
      <c r="B200" s="13" t="s">
        <v>139</v>
      </c>
      <c r="C200" s="3"/>
      <c r="D200" s="85">
        <v>1014062</v>
      </c>
      <c r="E200" s="11">
        <v>11</v>
      </c>
      <c r="F200" s="11">
        <v>90.19</v>
      </c>
      <c r="G200" s="11" t="s">
        <v>204</v>
      </c>
      <c r="H200" s="19"/>
      <c r="I200" s="32"/>
    </row>
    <row r="201" spans="1:9" ht="20.25">
      <c r="A201" s="6" t="s">
        <v>231</v>
      </c>
      <c r="B201" s="13" t="s">
        <v>233</v>
      </c>
      <c r="C201" s="2"/>
      <c r="D201" s="85">
        <v>1013088</v>
      </c>
      <c r="E201" s="11">
        <v>11</v>
      </c>
      <c r="F201" s="69">
        <v>129.42</v>
      </c>
      <c r="G201" s="11" t="s">
        <v>205</v>
      </c>
      <c r="H201" s="18"/>
      <c r="I201" s="32"/>
    </row>
    <row r="202" spans="1:9" ht="20.25">
      <c r="A202" s="6">
        <v>2</v>
      </c>
      <c r="B202" s="13" t="s">
        <v>112</v>
      </c>
      <c r="C202" s="2"/>
      <c r="D202" s="85">
        <v>1002741</v>
      </c>
      <c r="E202" s="11">
        <v>11</v>
      </c>
      <c r="F202" s="69">
        <v>149.17</v>
      </c>
      <c r="G202" s="11" t="s">
        <v>206</v>
      </c>
      <c r="H202" s="21" t="s">
        <v>315</v>
      </c>
      <c r="I202" s="32"/>
    </row>
    <row r="203" spans="1:9" ht="20.25">
      <c r="A203" s="6">
        <v>3</v>
      </c>
      <c r="B203" s="13" t="s">
        <v>93</v>
      </c>
      <c r="C203" s="2"/>
      <c r="D203" s="85">
        <v>1025375</v>
      </c>
      <c r="E203" s="11">
        <v>11</v>
      </c>
      <c r="F203" s="69">
        <v>156.92</v>
      </c>
      <c r="G203" s="11" t="s">
        <v>207</v>
      </c>
      <c r="H203" s="21" t="s">
        <v>315</v>
      </c>
      <c r="I203" s="32"/>
    </row>
    <row r="204" spans="1:9" ht="20.25">
      <c r="A204" s="6" t="s">
        <v>231</v>
      </c>
      <c r="B204" s="13" t="s">
        <v>112</v>
      </c>
      <c r="C204" s="2"/>
      <c r="D204" s="85">
        <v>1002719</v>
      </c>
      <c r="E204" s="11">
        <v>11</v>
      </c>
      <c r="F204" s="69">
        <v>190.13</v>
      </c>
      <c r="G204" s="11" t="s">
        <v>208</v>
      </c>
      <c r="H204" s="18"/>
      <c r="I204" s="32"/>
    </row>
    <row r="205" spans="1:9" ht="20.25">
      <c r="A205" s="6" t="s">
        <v>231</v>
      </c>
      <c r="B205" s="13" t="s">
        <v>233</v>
      </c>
      <c r="C205" s="2"/>
      <c r="D205" s="85">
        <v>1013070</v>
      </c>
      <c r="E205" s="11">
        <v>10</v>
      </c>
      <c r="F205" s="69">
        <v>81.12</v>
      </c>
      <c r="G205" s="11" t="s">
        <v>209</v>
      </c>
      <c r="H205" s="18"/>
      <c r="I205" s="32"/>
    </row>
    <row r="206" spans="1:9" ht="20.25">
      <c r="A206" s="6">
        <v>4</v>
      </c>
      <c r="B206" s="13" t="s">
        <v>116</v>
      </c>
      <c r="C206" s="2"/>
      <c r="D206" s="85">
        <v>1011301</v>
      </c>
      <c r="E206" s="11">
        <v>10</v>
      </c>
      <c r="F206" s="69">
        <v>104.3</v>
      </c>
      <c r="G206" s="11" t="s">
        <v>210</v>
      </c>
      <c r="H206" s="21" t="s">
        <v>315</v>
      </c>
      <c r="I206" s="32"/>
    </row>
    <row r="207" spans="1:9" ht="20.25">
      <c r="A207" s="6" t="s">
        <v>231</v>
      </c>
      <c r="B207" s="13" t="s">
        <v>89</v>
      </c>
      <c r="C207" s="2"/>
      <c r="D207" s="85">
        <v>1025608</v>
      </c>
      <c r="E207" s="11">
        <v>10</v>
      </c>
      <c r="F207" s="69">
        <v>110.11</v>
      </c>
      <c r="G207" s="11"/>
      <c r="H207" s="18"/>
      <c r="I207" s="32"/>
    </row>
    <row r="208" spans="1:9" ht="20.25">
      <c r="A208" s="6" t="s">
        <v>231</v>
      </c>
      <c r="B208" s="13" t="s">
        <v>89</v>
      </c>
      <c r="C208" s="2"/>
      <c r="D208" s="85">
        <v>1025609</v>
      </c>
      <c r="E208" s="11">
        <v>10</v>
      </c>
      <c r="F208" s="69">
        <v>123.89</v>
      </c>
      <c r="G208" s="11"/>
      <c r="H208" s="18"/>
      <c r="I208" s="32"/>
    </row>
    <row r="209" spans="1:9" ht="20.25">
      <c r="A209" s="6" t="s">
        <v>231</v>
      </c>
      <c r="B209" s="13" t="s">
        <v>89</v>
      </c>
      <c r="C209" s="2"/>
      <c r="D209" s="85">
        <v>1025601</v>
      </c>
      <c r="E209" s="11">
        <v>10</v>
      </c>
      <c r="F209" s="69">
        <v>133.24</v>
      </c>
      <c r="G209" s="11"/>
      <c r="H209" s="18"/>
      <c r="I209" s="32"/>
    </row>
    <row r="210" spans="1:9" ht="20.25">
      <c r="A210" s="6" t="s">
        <v>231</v>
      </c>
      <c r="B210" s="13" t="s">
        <v>233</v>
      </c>
      <c r="C210" s="2"/>
      <c r="D210" s="85">
        <v>1013128</v>
      </c>
      <c r="E210" s="11">
        <v>10</v>
      </c>
      <c r="F210" s="69">
        <v>137.66</v>
      </c>
      <c r="G210" s="11"/>
      <c r="H210" s="18"/>
      <c r="I210" s="32"/>
    </row>
    <row r="211" spans="1:9" ht="20.25">
      <c r="A211" s="6" t="s">
        <v>231</v>
      </c>
      <c r="B211" s="13" t="s">
        <v>190</v>
      </c>
      <c r="C211" s="2"/>
      <c r="D211" s="85">
        <v>1012433</v>
      </c>
      <c r="E211" s="11">
        <v>10</v>
      </c>
      <c r="F211" s="69">
        <v>140.38</v>
      </c>
      <c r="G211" s="11"/>
      <c r="H211" s="18"/>
      <c r="I211" s="32"/>
    </row>
    <row r="212" spans="1:9" ht="20.25">
      <c r="A212" s="6">
        <v>5</v>
      </c>
      <c r="B212" s="13" t="s">
        <v>2</v>
      </c>
      <c r="C212" s="2"/>
      <c r="D212" s="85">
        <v>1025420</v>
      </c>
      <c r="E212" s="11">
        <v>10</v>
      </c>
      <c r="F212" s="69">
        <v>156.12</v>
      </c>
      <c r="G212" s="11"/>
      <c r="H212" s="21" t="s">
        <v>315</v>
      </c>
      <c r="I212" s="32"/>
    </row>
    <row r="213" spans="1:9" ht="20.25">
      <c r="A213" s="6"/>
      <c r="B213" s="13"/>
      <c r="C213" s="2"/>
      <c r="D213" s="85"/>
      <c r="E213" s="11"/>
      <c r="F213" s="69"/>
      <c r="G213" s="11"/>
      <c r="H213" s="18"/>
      <c r="I213" s="32"/>
    </row>
    <row r="214" spans="1:9" ht="33.75">
      <c r="A214" s="90" t="s">
        <v>320</v>
      </c>
      <c r="B214" s="90"/>
      <c r="C214" s="90"/>
      <c r="D214" s="90"/>
      <c r="E214" s="90"/>
      <c r="F214" s="90"/>
      <c r="G214" s="90"/>
      <c r="H214" s="37"/>
      <c r="I214" s="32"/>
    </row>
    <row r="215" spans="1:9" ht="20.25">
      <c r="A215" s="6"/>
      <c r="B215" s="37"/>
      <c r="C215" s="37"/>
      <c r="D215" s="37"/>
      <c r="E215" s="67" t="s">
        <v>24</v>
      </c>
      <c r="F215" s="67" t="s">
        <v>135</v>
      </c>
      <c r="G215" s="11"/>
      <c r="H215" s="37"/>
      <c r="I215" s="32"/>
    </row>
    <row r="216" spans="1:9" ht="20.25">
      <c r="A216" s="17">
        <v>1</v>
      </c>
      <c r="B216" s="12" t="s">
        <v>245</v>
      </c>
      <c r="C216" s="2"/>
      <c r="D216" s="86"/>
      <c r="E216" s="15">
        <v>519</v>
      </c>
      <c r="F216" s="15"/>
      <c r="G216" s="15" t="s">
        <v>201</v>
      </c>
      <c r="H216" s="20" t="s">
        <v>315</v>
      </c>
      <c r="I216" s="32"/>
    </row>
    <row r="217" spans="1:9" ht="20.25">
      <c r="A217" s="6" t="s">
        <v>145</v>
      </c>
      <c r="B217" s="13" t="s">
        <v>190</v>
      </c>
      <c r="C217" s="3"/>
      <c r="D217" s="3"/>
      <c r="E217" s="11">
        <v>249</v>
      </c>
      <c r="F217" s="11"/>
      <c r="G217" s="11"/>
      <c r="H217" s="18"/>
      <c r="I217" s="32"/>
    </row>
    <row r="218" spans="1:9" ht="20.25">
      <c r="A218" s="6" t="s">
        <v>145</v>
      </c>
      <c r="B218" s="13" t="s">
        <v>233</v>
      </c>
      <c r="C218" s="3"/>
      <c r="D218" s="3"/>
      <c r="E218" s="11">
        <v>226</v>
      </c>
      <c r="F218" s="11"/>
      <c r="G218" s="15" t="s">
        <v>136</v>
      </c>
      <c r="H218" s="37"/>
      <c r="I218" s="32"/>
    </row>
    <row r="219" spans="1:9" ht="20.25">
      <c r="A219" s="6" t="s">
        <v>145</v>
      </c>
      <c r="B219" s="13" t="s">
        <v>115</v>
      </c>
      <c r="C219" s="3"/>
      <c r="D219" s="3"/>
      <c r="E219" s="11">
        <v>209</v>
      </c>
      <c r="F219" s="11"/>
      <c r="G219" s="11"/>
      <c r="H219" s="18"/>
      <c r="I219" s="32"/>
    </row>
    <row r="220" spans="1:9" ht="20.25">
      <c r="A220" s="6">
        <v>2</v>
      </c>
      <c r="B220" s="13" t="s">
        <v>244</v>
      </c>
      <c r="C220" s="3"/>
      <c r="D220" s="3"/>
      <c r="E220" s="11">
        <v>203</v>
      </c>
      <c r="F220" s="11"/>
      <c r="G220" s="11"/>
      <c r="H220" s="21" t="s">
        <v>315</v>
      </c>
      <c r="I220" s="32"/>
    </row>
    <row r="221" spans="1:9" ht="20.25">
      <c r="A221" s="6" t="s">
        <v>145</v>
      </c>
      <c r="B221" s="13" t="s">
        <v>116</v>
      </c>
      <c r="C221" s="3"/>
      <c r="D221" s="3"/>
      <c r="E221" s="11">
        <v>183</v>
      </c>
      <c r="F221" s="11"/>
      <c r="G221" s="11" t="s">
        <v>137</v>
      </c>
      <c r="H221" s="37"/>
      <c r="I221" s="32"/>
    </row>
    <row r="222" spans="1:9" ht="20.25">
      <c r="A222" s="6">
        <v>3</v>
      </c>
      <c r="B222" s="13" t="s">
        <v>108</v>
      </c>
      <c r="C222" s="3"/>
      <c r="D222" s="3"/>
      <c r="E222" s="11">
        <v>175</v>
      </c>
      <c r="F222" s="11"/>
      <c r="G222" s="11" t="s">
        <v>137</v>
      </c>
      <c r="H222" s="21" t="s">
        <v>315</v>
      </c>
      <c r="I222" s="32"/>
    </row>
    <row r="223" spans="1:9" ht="20.25">
      <c r="A223" s="6">
        <v>4</v>
      </c>
      <c r="B223" s="13" t="s">
        <v>6</v>
      </c>
      <c r="C223" s="3"/>
      <c r="D223" s="85"/>
      <c r="E223" s="11">
        <v>169</v>
      </c>
      <c r="F223" s="11"/>
      <c r="G223" s="11"/>
      <c r="H223" s="21" t="s">
        <v>315</v>
      </c>
      <c r="I223" s="32"/>
    </row>
    <row r="224" spans="1:9" ht="20.25">
      <c r="A224" s="6" t="s">
        <v>145</v>
      </c>
      <c r="B224" s="13" t="s">
        <v>139</v>
      </c>
      <c r="C224" s="3"/>
      <c r="D224" s="85"/>
      <c r="E224" s="11">
        <v>167</v>
      </c>
      <c r="F224" s="11"/>
      <c r="G224" s="11"/>
      <c r="H224" s="18"/>
      <c r="I224" s="32"/>
    </row>
    <row r="225" spans="1:9" ht="20.25">
      <c r="A225" s="6">
        <v>5</v>
      </c>
      <c r="B225" s="13" t="s">
        <v>98</v>
      </c>
      <c r="C225" s="3"/>
      <c r="D225" s="85"/>
      <c r="E225" s="11">
        <v>137</v>
      </c>
      <c r="F225" s="11"/>
      <c r="G225" s="11"/>
      <c r="H225" s="21" t="s">
        <v>315</v>
      </c>
      <c r="I225" s="32"/>
    </row>
    <row r="226" spans="1:9" ht="33.75">
      <c r="A226" s="6"/>
      <c r="B226" s="41"/>
      <c r="C226" s="41"/>
      <c r="D226" s="41"/>
      <c r="E226" s="41"/>
      <c r="F226" s="41"/>
      <c r="G226" s="41"/>
      <c r="H226" s="37"/>
      <c r="I226" s="32"/>
    </row>
    <row r="227" spans="1:9" ht="33.75">
      <c r="A227" s="90" t="s">
        <v>344</v>
      </c>
      <c r="B227" s="90"/>
      <c r="C227" s="90"/>
      <c r="D227" s="90"/>
      <c r="E227" s="90"/>
      <c r="F227" s="90"/>
      <c r="G227" s="90"/>
      <c r="H227" s="37"/>
      <c r="I227" s="32"/>
    </row>
    <row r="228" spans="1:9" ht="33.75" customHeight="1">
      <c r="A228" s="6" t="s">
        <v>25</v>
      </c>
      <c r="B228" s="37"/>
      <c r="C228" s="37"/>
      <c r="D228" s="37"/>
      <c r="E228" s="67" t="s">
        <v>24</v>
      </c>
      <c r="F228" s="67" t="s">
        <v>135</v>
      </c>
      <c r="G228" s="11"/>
      <c r="H228" s="37"/>
      <c r="I228" s="32"/>
    </row>
    <row r="229" spans="1:9" ht="20.25">
      <c r="A229" s="17">
        <v>1</v>
      </c>
      <c r="B229" s="12" t="s">
        <v>233</v>
      </c>
      <c r="C229" s="2"/>
      <c r="D229" s="2"/>
      <c r="E229" s="15">
        <v>55</v>
      </c>
      <c r="F229" s="14"/>
      <c r="G229" s="15" t="s">
        <v>136</v>
      </c>
      <c r="H229" s="20" t="s">
        <v>315</v>
      </c>
      <c r="I229" s="32"/>
    </row>
    <row r="230" spans="1:9" ht="20.25">
      <c r="A230" s="6" t="s">
        <v>145</v>
      </c>
      <c r="B230" s="13" t="s">
        <v>128</v>
      </c>
      <c r="C230" s="3"/>
      <c r="D230" s="3"/>
      <c r="E230" s="11">
        <v>51</v>
      </c>
      <c r="F230" s="4"/>
      <c r="G230" s="11" t="s">
        <v>137</v>
      </c>
      <c r="H230" s="18"/>
      <c r="I230" s="32"/>
    </row>
    <row r="231" spans="1:9" ht="20.25">
      <c r="A231" s="6" t="s">
        <v>145</v>
      </c>
      <c r="B231" s="13" t="s">
        <v>139</v>
      </c>
      <c r="C231" s="3"/>
      <c r="D231" s="3"/>
      <c r="E231" s="11">
        <v>40</v>
      </c>
      <c r="F231" s="4"/>
      <c r="G231" s="11" t="s">
        <v>137</v>
      </c>
      <c r="H231" s="18"/>
      <c r="I231" s="32"/>
    </row>
    <row r="232" spans="1:9" ht="20.25">
      <c r="A232" s="6">
        <v>2</v>
      </c>
      <c r="B232" s="13" t="s">
        <v>103</v>
      </c>
      <c r="C232" s="3"/>
      <c r="D232" s="3"/>
      <c r="E232" s="11">
        <v>30</v>
      </c>
      <c r="F232" s="4"/>
      <c r="G232" s="11" t="s">
        <v>137</v>
      </c>
      <c r="H232" s="21" t="s">
        <v>315</v>
      </c>
      <c r="I232" s="32"/>
    </row>
    <row r="233" spans="1:9" ht="20.25">
      <c r="A233" s="6">
        <v>3</v>
      </c>
      <c r="B233" s="13" t="s">
        <v>1</v>
      </c>
      <c r="C233" s="3"/>
      <c r="D233" s="3"/>
      <c r="E233" s="11">
        <v>28</v>
      </c>
      <c r="F233" s="4">
        <v>404.75</v>
      </c>
      <c r="G233" s="11"/>
      <c r="H233" s="21" t="s">
        <v>315</v>
      </c>
      <c r="I233" s="32"/>
    </row>
    <row r="234" spans="1:9" ht="20.25">
      <c r="A234" s="6">
        <v>4</v>
      </c>
      <c r="B234" s="13" t="s">
        <v>321</v>
      </c>
      <c r="C234" s="3"/>
      <c r="D234" s="3"/>
      <c r="E234" s="11">
        <v>28</v>
      </c>
      <c r="F234" s="4">
        <v>436.31</v>
      </c>
      <c r="G234" s="11"/>
      <c r="H234" s="21" t="s">
        <v>315</v>
      </c>
      <c r="I234" s="32"/>
    </row>
    <row r="235" spans="1:9" ht="20.25">
      <c r="A235" s="6">
        <v>5</v>
      </c>
      <c r="B235" s="13" t="s">
        <v>170</v>
      </c>
      <c r="C235" s="3"/>
      <c r="D235" s="3"/>
      <c r="E235" s="11">
        <v>24</v>
      </c>
      <c r="F235" s="4"/>
      <c r="G235" s="11"/>
      <c r="H235" s="21" t="s">
        <v>315</v>
      </c>
      <c r="I235" s="32"/>
    </row>
    <row r="236" spans="1:9" ht="33.75">
      <c r="A236" s="6"/>
      <c r="B236" s="41"/>
      <c r="C236" s="41"/>
      <c r="D236" s="41"/>
      <c r="E236" s="41"/>
      <c r="F236" s="41"/>
      <c r="G236" s="41"/>
      <c r="H236" s="37"/>
      <c r="I236" s="32"/>
    </row>
    <row r="237" spans="1:9" ht="33.75">
      <c r="A237" s="90" t="s">
        <v>345</v>
      </c>
      <c r="B237" s="90"/>
      <c r="C237" s="90"/>
      <c r="D237" s="90"/>
      <c r="E237" s="90"/>
      <c r="F237" s="90"/>
      <c r="G237" s="90"/>
      <c r="H237" s="37"/>
      <c r="I237" s="32"/>
    </row>
    <row r="238" spans="1:9" ht="20.25">
      <c r="A238" s="6" t="s">
        <v>25</v>
      </c>
      <c r="B238" s="37"/>
      <c r="C238" s="37"/>
      <c r="D238" s="37"/>
      <c r="E238" s="67" t="s">
        <v>24</v>
      </c>
      <c r="F238" s="67" t="s">
        <v>135</v>
      </c>
      <c r="G238" s="11"/>
      <c r="H238" s="37"/>
      <c r="I238" s="32"/>
    </row>
    <row r="239" spans="1:9" ht="20.25">
      <c r="A239" s="17">
        <v>1</v>
      </c>
      <c r="B239" s="12" t="s">
        <v>128</v>
      </c>
      <c r="C239" s="2"/>
      <c r="D239" s="2"/>
      <c r="E239" s="15">
        <v>212</v>
      </c>
      <c r="F239" s="14"/>
      <c r="G239" s="15" t="s">
        <v>136</v>
      </c>
      <c r="H239" s="20" t="s">
        <v>315</v>
      </c>
      <c r="I239" s="32"/>
    </row>
    <row r="240" spans="1:9" ht="20.25">
      <c r="A240" s="6">
        <v>2</v>
      </c>
      <c r="B240" s="13" t="s">
        <v>139</v>
      </c>
      <c r="C240" s="3"/>
      <c r="D240" s="3"/>
      <c r="E240" s="11">
        <v>209</v>
      </c>
      <c r="F240" s="4"/>
      <c r="G240" s="11"/>
      <c r="H240" s="21" t="s">
        <v>315</v>
      </c>
      <c r="I240" s="32"/>
    </row>
    <row r="241" spans="1:9" ht="20.25">
      <c r="A241" s="6" t="s">
        <v>145</v>
      </c>
      <c r="B241" s="13" t="s">
        <v>233</v>
      </c>
      <c r="C241" s="3"/>
      <c r="D241" s="3"/>
      <c r="E241" s="11">
        <v>94</v>
      </c>
      <c r="F241" s="4"/>
      <c r="G241" s="11" t="s">
        <v>137</v>
      </c>
      <c r="H241" s="18"/>
      <c r="I241" s="32"/>
    </row>
    <row r="242" spans="1:9" ht="20.25">
      <c r="A242" s="6">
        <v>3</v>
      </c>
      <c r="B242" s="13" t="s">
        <v>322</v>
      </c>
      <c r="C242" s="3"/>
      <c r="D242" s="3"/>
      <c r="E242" s="11">
        <v>87</v>
      </c>
      <c r="F242" s="4"/>
      <c r="G242" s="11" t="s">
        <v>137</v>
      </c>
      <c r="H242" s="21" t="s">
        <v>315</v>
      </c>
      <c r="I242" s="32"/>
    </row>
    <row r="243" spans="1:9" ht="20.25">
      <c r="A243" s="6" t="s">
        <v>145</v>
      </c>
      <c r="B243" s="13" t="s">
        <v>103</v>
      </c>
      <c r="C243" s="3"/>
      <c r="D243" s="3"/>
      <c r="E243" s="11">
        <v>65</v>
      </c>
      <c r="F243" s="4"/>
      <c r="G243" s="11"/>
      <c r="H243" s="18"/>
      <c r="I243" s="32"/>
    </row>
    <row r="244" spans="1:9" ht="20.25">
      <c r="A244" s="6" t="s">
        <v>145</v>
      </c>
      <c r="B244" s="13" t="s">
        <v>1</v>
      </c>
      <c r="C244" s="3"/>
      <c r="D244" s="3"/>
      <c r="E244" s="11">
        <v>45</v>
      </c>
      <c r="F244" s="4"/>
      <c r="G244" s="11" t="s">
        <v>137</v>
      </c>
      <c r="H244" s="18"/>
      <c r="I244" s="32"/>
    </row>
    <row r="245" spans="1:9" ht="20.25">
      <c r="A245" s="6">
        <v>4</v>
      </c>
      <c r="B245" s="13" t="s">
        <v>106</v>
      </c>
      <c r="C245" s="3"/>
      <c r="D245" s="3"/>
      <c r="E245" s="11">
        <v>40</v>
      </c>
      <c r="F245" s="4"/>
      <c r="G245" s="11"/>
      <c r="H245" s="21" t="s">
        <v>315</v>
      </c>
      <c r="I245" s="32"/>
    </row>
    <row r="246" spans="1:9" ht="20.25">
      <c r="A246" s="6">
        <v>5</v>
      </c>
      <c r="B246" s="13" t="s">
        <v>323</v>
      </c>
      <c r="C246" s="3"/>
      <c r="D246" s="3"/>
      <c r="E246" s="11">
        <v>33</v>
      </c>
      <c r="F246" s="4"/>
      <c r="G246" s="11"/>
      <c r="H246" s="21" t="s">
        <v>315</v>
      </c>
      <c r="I246" s="32"/>
    </row>
    <row r="247" spans="1:9" ht="20.25">
      <c r="A247" s="6"/>
      <c r="B247" s="13"/>
      <c r="C247" s="3"/>
      <c r="D247" s="3"/>
      <c r="E247" s="11"/>
      <c r="F247" s="4"/>
      <c r="G247" s="11"/>
      <c r="H247" s="18"/>
      <c r="I247" s="32"/>
    </row>
    <row r="248" spans="1:9" ht="20.25">
      <c r="A248" s="34"/>
      <c r="B248" s="47"/>
      <c r="C248" s="42"/>
      <c r="D248" s="42"/>
      <c r="E248" s="43"/>
      <c r="F248" s="48"/>
      <c r="G248" s="43"/>
      <c r="H248" s="49"/>
      <c r="I248" s="32"/>
    </row>
    <row r="249" spans="1:9" ht="20.25">
      <c r="A249" s="34"/>
      <c r="B249" s="47"/>
      <c r="C249" s="42"/>
      <c r="D249" s="42"/>
      <c r="E249" s="43"/>
      <c r="F249" s="48"/>
      <c r="G249" s="43"/>
      <c r="H249" s="49"/>
      <c r="I249" s="32"/>
    </row>
    <row r="250" spans="1:9" ht="20.25">
      <c r="A250" s="34"/>
      <c r="B250" s="47"/>
      <c r="C250" s="42"/>
      <c r="D250" s="42"/>
      <c r="E250" s="43"/>
      <c r="F250" s="48"/>
      <c r="G250" s="43"/>
      <c r="H250" s="49"/>
      <c r="I250" s="32"/>
    </row>
    <row r="251" spans="1:9" ht="20.25">
      <c r="A251" s="34"/>
      <c r="B251" s="47"/>
      <c r="C251" s="42"/>
      <c r="D251" s="42"/>
      <c r="E251" s="43"/>
      <c r="F251" s="48"/>
      <c r="G251" s="43"/>
      <c r="H251" s="49"/>
      <c r="I251" s="32"/>
    </row>
    <row r="252" spans="1:9" ht="20.25">
      <c r="A252" s="34"/>
      <c r="B252" s="47"/>
      <c r="C252" s="42"/>
      <c r="D252" s="42"/>
      <c r="E252" s="43"/>
      <c r="F252" s="48"/>
      <c r="G252" s="43"/>
      <c r="H252" s="49"/>
      <c r="I252" s="32"/>
    </row>
    <row r="253" spans="1:9" ht="20.25">
      <c r="A253" s="34"/>
      <c r="B253" s="47"/>
      <c r="C253" s="42"/>
      <c r="D253" s="42"/>
      <c r="E253" s="43"/>
      <c r="F253" s="48"/>
      <c r="G253" s="43"/>
      <c r="H253" s="49"/>
      <c r="I253" s="32"/>
    </row>
    <row r="254" spans="1:9" ht="20.25">
      <c r="A254" s="34"/>
      <c r="B254" s="47"/>
      <c r="C254" s="42"/>
      <c r="D254" s="42"/>
      <c r="E254" s="43"/>
      <c r="F254" s="48"/>
      <c r="G254" s="43"/>
      <c r="H254" s="49"/>
      <c r="I254" s="32"/>
    </row>
    <row r="255" spans="1:9" ht="20.25">
      <c r="A255" s="34"/>
      <c r="B255" s="47"/>
      <c r="C255" s="42"/>
      <c r="D255" s="42"/>
      <c r="E255" s="43"/>
      <c r="F255" s="48"/>
      <c r="G255" s="43"/>
      <c r="H255" s="49"/>
      <c r="I255" s="32"/>
    </row>
    <row r="256" spans="1:9" ht="20.25">
      <c r="A256" s="34"/>
      <c r="B256" s="47"/>
      <c r="C256" s="42"/>
      <c r="D256" s="42"/>
      <c r="E256" s="43"/>
      <c r="F256" s="48"/>
      <c r="G256" s="43"/>
      <c r="H256" s="49"/>
      <c r="I256" s="32"/>
    </row>
    <row r="257" spans="1:9" ht="20.25">
      <c r="A257" s="34"/>
      <c r="B257" s="47"/>
      <c r="C257" s="42"/>
      <c r="D257" s="42"/>
      <c r="E257" s="43"/>
      <c r="F257" s="48"/>
      <c r="G257" s="43"/>
      <c r="H257" s="49"/>
      <c r="I257" s="32"/>
    </row>
    <row r="258" spans="1:9" ht="20.25">
      <c r="A258" s="34"/>
      <c r="B258" s="47"/>
      <c r="C258" s="42"/>
      <c r="D258" s="42"/>
      <c r="E258" s="43"/>
      <c r="F258" s="48"/>
      <c r="G258" s="43"/>
      <c r="H258" s="49"/>
      <c r="I258" s="32"/>
    </row>
    <row r="259" spans="1:9" ht="20.25">
      <c r="A259" s="34"/>
      <c r="B259" s="47"/>
      <c r="C259" s="42"/>
      <c r="D259" s="42"/>
      <c r="E259" s="43"/>
      <c r="F259" s="48"/>
      <c r="G259" s="43"/>
      <c r="H259" s="49"/>
      <c r="I259" s="32"/>
    </row>
    <row r="260" spans="1:9" ht="20.25">
      <c r="A260" s="34"/>
      <c r="B260" s="47"/>
      <c r="C260" s="42"/>
      <c r="D260" s="42"/>
      <c r="E260" s="43"/>
      <c r="F260" s="48"/>
      <c r="G260" s="43"/>
      <c r="H260" s="49"/>
      <c r="I260" s="32"/>
    </row>
    <row r="261" spans="1:9" ht="20.25">
      <c r="A261" s="34"/>
      <c r="B261" s="47"/>
      <c r="C261" s="42"/>
      <c r="D261" s="42"/>
      <c r="E261" s="43"/>
      <c r="F261" s="48"/>
      <c r="G261" s="43"/>
      <c r="H261" s="49"/>
      <c r="I261" s="32"/>
    </row>
    <row r="262" spans="1:9" ht="20.25">
      <c r="A262" s="34"/>
      <c r="B262" s="47"/>
      <c r="C262" s="42"/>
      <c r="D262" s="42"/>
      <c r="E262" s="43"/>
      <c r="F262" s="48"/>
      <c r="G262" s="43"/>
      <c r="H262" s="49"/>
      <c r="I262" s="32"/>
    </row>
    <row r="263" spans="1:9" ht="20.25">
      <c r="A263" s="34"/>
      <c r="B263" s="47"/>
      <c r="C263" s="42"/>
      <c r="D263" s="42"/>
      <c r="E263" s="43"/>
      <c r="F263" s="48"/>
      <c r="G263" s="43"/>
      <c r="H263" s="49"/>
      <c r="I263" s="32"/>
    </row>
    <row r="264" spans="1:9" ht="20.25">
      <c r="A264" s="34"/>
      <c r="B264" s="47"/>
      <c r="C264" s="42"/>
      <c r="D264" s="42"/>
      <c r="E264" s="43"/>
      <c r="F264" s="48"/>
      <c r="G264" s="43"/>
      <c r="H264" s="49"/>
      <c r="I264" s="32"/>
    </row>
    <row r="265" spans="1:9" ht="33.75">
      <c r="A265" s="90" t="s">
        <v>265</v>
      </c>
      <c r="B265" s="90"/>
      <c r="C265" s="90"/>
      <c r="D265" s="90"/>
      <c r="E265" s="90"/>
      <c r="F265" s="90"/>
      <c r="G265" s="90"/>
      <c r="H265" s="37"/>
      <c r="I265" s="32"/>
    </row>
    <row r="266" spans="1:9" ht="20.25">
      <c r="A266" s="6" t="s">
        <v>25</v>
      </c>
      <c r="B266" s="37"/>
      <c r="C266" s="37"/>
      <c r="D266" s="37"/>
      <c r="E266" s="67" t="s">
        <v>24</v>
      </c>
      <c r="F266" s="67" t="s">
        <v>135</v>
      </c>
      <c r="G266" s="11"/>
      <c r="H266" s="37"/>
      <c r="I266" s="32"/>
    </row>
    <row r="267" spans="1:9" ht="20.25">
      <c r="A267" s="17">
        <v>1</v>
      </c>
      <c r="B267" s="12" t="s">
        <v>312</v>
      </c>
      <c r="C267" s="2"/>
      <c r="D267" s="2"/>
      <c r="E267" s="15">
        <v>36</v>
      </c>
      <c r="F267" s="14"/>
      <c r="G267" s="15" t="s">
        <v>136</v>
      </c>
      <c r="H267" s="20" t="s">
        <v>149</v>
      </c>
      <c r="I267" s="32"/>
    </row>
    <row r="268" spans="1:9" ht="20.25">
      <c r="A268" s="17"/>
      <c r="B268" s="13"/>
      <c r="C268" s="3"/>
      <c r="D268" s="3"/>
      <c r="E268" s="11"/>
      <c r="F268" s="4"/>
      <c r="G268" s="11"/>
      <c r="H268" s="37"/>
      <c r="I268" s="32"/>
    </row>
    <row r="269" spans="1:9" ht="33.75">
      <c r="A269" s="41" t="s">
        <v>163</v>
      </c>
      <c r="B269" s="13"/>
      <c r="C269" s="3"/>
      <c r="D269" s="3"/>
      <c r="E269" s="11"/>
      <c r="F269" s="4"/>
      <c r="G269" s="11"/>
      <c r="H269" s="37"/>
      <c r="I269" s="32"/>
    </row>
    <row r="270" spans="1:9" ht="20.25">
      <c r="A270" s="6" t="s">
        <v>151</v>
      </c>
      <c r="B270" s="13" t="s">
        <v>152</v>
      </c>
      <c r="C270" s="3"/>
      <c r="D270" s="3"/>
      <c r="E270" s="11" t="s">
        <v>153</v>
      </c>
      <c r="F270" s="4" t="s">
        <v>24</v>
      </c>
      <c r="G270" s="11" t="s">
        <v>154</v>
      </c>
      <c r="H270" s="37"/>
      <c r="I270" s="32"/>
    </row>
    <row r="271" spans="1:9" ht="20.25">
      <c r="A271" s="17" t="s">
        <v>8</v>
      </c>
      <c r="B271" s="12" t="s">
        <v>128</v>
      </c>
      <c r="C271" s="2"/>
      <c r="D271" s="2"/>
      <c r="E271" s="23" t="s">
        <v>212</v>
      </c>
      <c r="F271" s="15">
        <v>167</v>
      </c>
      <c r="G271" s="15"/>
      <c r="H271" s="20" t="s">
        <v>149</v>
      </c>
      <c r="I271" s="32"/>
    </row>
    <row r="272" spans="1:9" ht="20.25">
      <c r="A272" s="6" t="s">
        <v>9</v>
      </c>
      <c r="B272" s="13" t="s">
        <v>233</v>
      </c>
      <c r="C272" s="3"/>
      <c r="D272" s="3"/>
      <c r="E272" s="19" t="s">
        <v>223</v>
      </c>
      <c r="F272" s="11">
        <v>163</v>
      </c>
      <c r="G272" s="11"/>
      <c r="H272" s="21" t="s">
        <v>149</v>
      </c>
      <c r="I272" s="32"/>
    </row>
    <row r="273" spans="1:9" ht="20.25">
      <c r="A273" s="6">
        <v>3</v>
      </c>
      <c r="B273" s="13" t="s">
        <v>139</v>
      </c>
      <c r="C273" s="3"/>
      <c r="D273" s="3"/>
      <c r="E273" s="19" t="s">
        <v>161</v>
      </c>
      <c r="F273" s="11">
        <v>143</v>
      </c>
      <c r="G273" s="56"/>
      <c r="H273" s="21" t="s">
        <v>149</v>
      </c>
      <c r="I273" s="32"/>
    </row>
    <row r="274" spans="1:9" ht="20.25">
      <c r="A274" s="6" t="s">
        <v>10</v>
      </c>
      <c r="B274" s="13" t="s">
        <v>190</v>
      </c>
      <c r="C274" s="3"/>
      <c r="D274" s="3"/>
      <c r="E274" s="19" t="s">
        <v>177</v>
      </c>
      <c r="F274" s="11">
        <v>113</v>
      </c>
      <c r="G274" s="56"/>
      <c r="H274" s="21" t="s">
        <v>149</v>
      </c>
      <c r="I274" s="32"/>
    </row>
    <row r="275" spans="1:9" ht="20.25">
      <c r="A275" s="6" t="s">
        <v>11</v>
      </c>
      <c r="B275" s="13" t="s">
        <v>237</v>
      </c>
      <c r="C275" s="3"/>
      <c r="D275" s="3"/>
      <c r="E275" s="19" t="s">
        <v>256</v>
      </c>
      <c r="F275" s="11">
        <v>89</v>
      </c>
      <c r="G275" s="56"/>
      <c r="H275" s="21" t="s">
        <v>149</v>
      </c>
      <c r="I275" s="32"/>
    </row>
    <row r="276" spans="1:9" ht="20.25">
      <c r="A276" s="6" t="s">
        <v>12</v>
      </c>
      <c r="B276" s="13" t="s">
        <v>103</v>
      </c>
      <c r="C276" s="3"/>
      <c r="D276" s="3"/>
      <c r="E276" s="19" t="s">
        <v>176</v>
      </c>
      <c r="F276" s="11">
        <v>88</v>
      </c>
      <c r="G276" s="56"/>
      <c r="H276" s="21" t="s">
        <v>149</v>
      </c>
      <c r="I276" s="32"/>
    </row>
    <row r="277" spans="1:9" ht="20.25">
      <c r="A277" s="6" t="s">
        <v>13</v>
      </c>
      <c r="B277" s="13" t="s">
        <v>243</v>
      </c>
      <c r="C277" s="3"/>
      <c r="D277" s="3"/>
      <c r="E277" s="19" t="s">
        <v>175</v>
      </c>
      <c r="F277" s="11">
        <v>87</v>
      </c>
      <c r="G277" s="56">
        <v>1121.84</v>
      </c>
      <c r="H277" s="21" t="s">
        <v>149</v>
      </c>
      <c r="I277" s="32"/>
    </row>
    <row r="278" spans="1:9" ht="20.25">
      <c r="A278" s="6">
        <v>8</v>
      </c>
      <c r="B278" s="13" t="s">
        <v>182</v>
      </c>
      <c r="C278" s="3"/>
      <c r="D278" s="3"/>
      <c r="E278" s="19" t="s">
        <v>162</v>
      </c>
      <c r="F278" s="11">
        <v>86</v>
      </c>
      <c r="G278" s="56">
        <v>1433.58</v>
      </c>
      <c r="H278" s="21" t="s">
        <v>149</v>
      </c>
      <c r="I278" s="32"/>
    </row>
    <row r="279" spans="1:9" ht="20.25">
      <c r="A279" s="6" t="s">
        <v>14</v>
      </c>
      <c r="B279" s="13" t="s">
        <v>1</v>
      </c>
      <c r="C279" s="3"/>
      <c r="D279" s="3"/>
      <c r="E279" s="19" t="s">
        <v>155</v>
      </c>
      <c r="F279" s="11">
        <v>82</v>
      </c>
      <c r="G279" s="57"/>
      <c r="H279" s="21" t="s">
        <v>149</v>
      </c>
      <c r="I279" s="32"/>
    </row>
    <row r="280" spans="1:9" ht="20.25">
      <c r="A280" s="6" t="s">
        <v>15</v>
      </c>
      <c r="B280" s="13" t="s">
        <v>130</v>
      </c>
      <c r="C280" s="3"/>
      <c r="D280" s="3"/>
      <c r="E280" s="19" t="s">
        <v>246</v>
      </c>
      <c r="F280" s="11">
        <v>79</v>
      </c>
      <c r="G280" s="56"/>
      <c r="H280" s="21" t="s">
        <v>149</v>
      </c>
      <c r="I280" s="32"/>
    </row>
    <row r="281" spans="1:9" ht="20.25">
      <c r="A281" s="6" t="s">
        <v>156</v>
      </c>
      <c r="B281" s="13" t="s">
        <v>235</v>
      </c>
      <c r="C281" s="3"/>
      <c r="D281" s="3"/>
      <c r="E281" s="19" t="s">
        <v>222</v>
      </c>
      <c r="F281" s="11">
        <v>78</v>
      </c>
      <c r="G281" s="57"/>
      <c r="H281" s="21" t="s">
        <v>149</v>
      </c>
      <c r="I281" s="32"/>
    </row>
    <row r="282" spans="1:9" ht="20.25">
      <c r="A282" s="6" t="s">
        <v>16</v>
      </c>
      <c r="B282" s="13" t="s">
        <v>115</v>
      </c>
      <c r="C282" s="3"/>
      <c r="D282" s="3"/>
      <c r="E282" s="19" t="s">
        <v>248</v>
      </c>
      <c r="F282" s="11">
        <v>76</v>
      </c>
      <c r="G282" s="56"/>
      <c r="H282" s="21" t="s">
        <v>149</v>
      </c>
      <c r="I282" s="32"/>
    </row>
    <row r="283" spans="1:9" ht="20.25">
      <c r="A283" s="6" t="s">
        <v>17</v>
      </c>
      <c r="B283" s="13" t="s">
        <v>170</v>
      </c>
      <c r="C283" s="3"/>
      <c r="D283" s="3"/>
      <c r="E283" s="19" t="s">
        <v>161</v>
      </c>
      <c r="F283" s="11">
        <v>74</v>
      </c>
      <c r="G283" s="56"/>
      <c r="H283" s="21" t="s">
        <v>149</v>
      </c>
      <c r="I283" s="32"/>
    </row>
    <row r="284" spans="1:9" ht="20.25">
      <c r="A284" s="6">
        <v>14</v>
      </c>
      <c r="B284" s="13" t="s">
        <v>249</v>
      </c>
      <c r="C284" s="3"/>
      <c r="D284" s="3"/>
      <c r="E284" s="19" t="s">
        <v>250</v>
      </c>
      <c r="F284" s="11">
        <v>74</v>
      </c>
      <c r="G284" s="56"/>
      <c r="H284" s="21" t="s">
        <v>149</v>
      </c>
      <c r="I284" s="32"/>
    </row>
    <row r="285" spans="1:9" ht="20.25">
      <c r="A285" s="6" t="s">
        <v>18</v>
      </c>
      <c r="B285" s="13" t="s">
        <v>129</v>
      </c>
      <c r="C285" s="3"/>
      <c r="D285" s="3"/>
      <c r="E285" s="19" t="s">
        <v>171</v>
      </c>
      <c r="F285" s="11">
        <v>72</v>
      </c>
      <c r="G285" s="56"/>
      <c r="H285" s="21" t="s">
        <v>149</v>
      </c>
      <c r="I285" s="32"/>
    </row>
    <row r="286" spans="1:9" ht="20.25">
      <c r="A286" s="6">
        <v>15</v>
      </c>
      <c r="B286" s="13" t="s">
        <v>238</v>
      </c>
      <c r="C286" s="3"/>
      <c r="D286" s="3"/>
      <c r="E286" s="19" t="s">
        <v>250</v>
      </c>
      <c r="F286" s="11">
        <v>72</v>
      </c>
      <c r="G286" s="56">
        <v>1019.41</v>
      </c>
      <c r="H286" s="21" t="s">
        <v>149</v>
      </c>
      <c r="I286" s="32"/>
    </row>
    <row r="287" spans="1:9" ht="20.25">
      <c r="A287" s="6" t="s">
        <v>47</v>
      </c>
      <c r="B287" s="13" t="s">
        <v>225</v>
      </c>
      <c r="C287" s="3"/>
      <c r="D287" s="3"/>
      <c r="E287" s="19" t="s">
        <v>226</v>
      </c>
      <c r="F287" s="11">
        <v>67</v>
      </c>
      <c r="G287" s="56">
        <v>1023.07</v>
      </c>
      <c r="H287" s="21" t="s">
        <v>149</v>
      </c>
      <c r="I287" s="32"/>
    </row>
    <row r="288" spans="1:9" ht="20.25">
      <c r="A288" s="6" t="s">
        <v>19</v>
      </c>
      <c r="B288" s="13" t="s">
        <v>122</v>
      </c>
      <c r="C288" s="3"/>
      <c r="D288" s="3"/>
      <c r="E288" s="19" t="s">
        <v>251</v>
      </c>
      <c r="F288" s="11">
        <v>66</v>
      </c>
      <c r="G288" s="56"/>
      <c r="H288" s="21" t="s">
        <v>149</v>
      </c>
      <c r="I288" s="32"/>
    </row>
    <row r="289" spans="1:9" ht="20.25">
      <c r="A289" s="6" t="s">
        <v>20</v>
      </c>
      <c r="B289" s="13" t="s">
        <v>180</v>
      </c>
      <c r="C289" s="3"/>
      <c r="D289" s="3"/>
      <c r="E289" s="19" t="s">
        <v>181</v>
      </c>
      <c r="F289" s="11">
        <v>65</v>
      </c>
      <c r="G289" s="56"/>
      <c r="H289" s="21" t="s">
        <v>149</v>
      </c>
      <c r="I289" s="32"/>
    </row>
    <row r="290" spans="1:9" ht="20.25">
      <c r="A290" s="6" t="s">
        <v>21</v>
      </c>
      <c r="B290" s="13" t="s">
        <v>108</v>
      </c>
      <c r="C290" s="3"/>
      <c r="D290" s="3"/>
      <c r="E290" s="19" t="s">
        <v>247</v>
      </c>
      <c r="F290" s="11">
        <v>64</v>
      </c>
      <c r="G290" s="56"/>
      <c r="H290" s="21" t="s">
        <v>149</v>
      </c>
      <c r="I290" s="32"/>
    </row>
    <row r="291" spans="1:9" ht="20.25">
      <c r="A291" s="6" t="s">
        <v>22</v>
      </c>
      <c r="B291" s="13" t="s">
        <v>257</v>
      </c>
      <c r="C291" s="3"/>
      <c r="D291" s="3"/>
      <c r="E291" s="19" t="s">
        <v>176</v>
      </c>
      <c r="F291" s="11">
        <v>60</v>
      </c>
      <c r="G291" s="56">
        <v>636.45</v>
      </c>
      <c r="H291" s="21" t="s">
        <v>149</v>
      </c>
      <c r="I291" s="32"/>
    </row>
    <row r="292" spans="1:9" ht="20.25">
      <c r="A292" s="6" t="s">
        <v>23</v>
      </c>
      <c r="B292" s="13" t="s">
        <v>178</v>
      </c>
      <c r="C292" s="3"/>
      <c r="D292" s="3"/>
      <c r="E292" s="19" t="s">
        <v>179</v>
      </c>
      <c r="F292" s="11">
        <v>59</v>
      </c>
      <c r="G292" s="56">
        <v>691.29</v>
      </c>
      <c r="H292" s="21" t="s">
        <v>149</v>
      </c>
      <c r="I292" s="32"/>
    </row>
    <row r="293" spans="1:9" ht="20.25">
      <c r="A293" s="6">
        <v>23</v>
      </c>
      <c r="B293" s="13" t="s">
        <v>258</v>
      </c>
      <c r="C293" s="3"/>
      <c r="D293" s="3"/>
      <c r="E293" s="19" t="s">
        <v>259</v>
      </c>
      <c r="F293" s="11">
        <v>59</v>
      </c>
      <c r="G293" s="56"/>
      <c r="H293" s="21" t="s">
        <v>149</v>
      </c>
      <c r="I293" s="32"/>
    </row>
    <row r="294" spans="1:9" ht="20.25">
      <c r="A294" s="6" t="s">
        <v>159</v>
      </c>
      <c r="B294" s="13" t="s">
        <v>260</v>
      </c>
      <c r="C294" s="3"/>
      <c r="D294" s="3"/>
      <c r="E294" s="19" t="s">
        <v>261</v>
      </c>
      <c r="F294" s="11">
        <v>58</v>
      </c>
      <c r="G294" s="56">
        <v>600.27</v>
      </c>
      <c r="H294" s="21" t="s">
        <v>149</v>
      </c>
      <c r="I294" s="32"/>
    </row>
    <row r="295" spans="1:9" ht="20.25">
      <c r="A295" s="6">
        <v>25</v>
      </c>
      <c r="B295" s="13" t="s">
        <v>160</v>
      </c>
      <c r="C295" s="3"/>
      <c r="D295" s="3"/>
      <c r="E295" s="19" t="s">
        <v>262</v>
      </c>
      <c r="F295" s="11">
        <v>58</v>
      </c>
      <c r="G295" s="56">
        <v>734.85</v>
      </c>
      <c r="H295" s="21" t="s">
        <v>149</v>
      </c>
      <c r="I295" s="32"/>
    </row>
    <row r="296" spans="1:9" ht="20.25">
      <c r="A296" s="6" t="s">
        <v>27</v>
      </c>
      <c r="B296" s="13" t="s">
        <v>290</v>
      </c>
      <c r="C296" s="3"/>
      <c r="D296" s="3"/>
      <c r="E296" s="19" t="s">
        <v>263</v>
      </c>
      <c r="F296" s="11">
        <v>57</v>
      </c>
      <c r="G296" s="56">
        <v>789.66</v>
      </c>
      <c r="H296" s="21" t="s">
        <v>149</v>
      </c>
      <c r="I296" s="32"/>
    </row>
    <row r="297" spans="1:9" ht="20.25">
      <c r="A297" s="6">
        <v>27</v>
      </c>
      <c r="B297" s="13" t="s">
        <v>116</v>
      </c>
      <c r="C297" s="3"/>
      <c r="D297" s="3"/>
      <c r="E297" s="19" t="s">
        <v>158</v>
      </c>
      <c r="F297" s="11">
        <v>57</v>
      </c>
      <c r="G297" s="56">
        <v>812.45</v>
      </c>
      <c r="H297" s="21" t="s">
        <v>149</v>
      </c>
      <c r="I297" s="32"/>
    </row>
    <row r="298" spans="1:9" ht="20.25">
      <c r="A298" s="6">
        <v>28</v>
      </c>
      <c r="B298" s="13" t="s">
        <v>215</v>
      </c>
      <c r="C298" s="3"/>
      <c r="D298" s="3"/>
      <c r="E298" s="19" t="s">
        <v>224</v>
      </c>
      <c r="F298" s="11">
        <v>57</v>
      </c>
      <c r="G298" s="56">
        <v>566.17</v>
      </c>
      <c r="H298" s="21" t="s">
        <v>149</v>
      </c>
      <c r="I298" s="32"/>
    </row>
    <row r="299" spans="1:9" ht="20.25">
      <c r="A299" s="6">
        <v>29</v>
      </c>
      <c r="B299" s="13" t="s">
        <v>264</v>
      </c>
      <c r="C299" s="3"/>
      <c r="D299" s="3"/>
      <c r="E299" s="19" t="s">
        <v>250</v>
      </c>
      <c r="F299" s="11">
        <v>57</v>
      </c>
      <c r="G299" s="56">
        <v>630.04</v>
      </c>
      <c r="H299" s="21" t="s">
        <v>149</v>
      </c>
      <c r="I299" s="32"/>
    </row>
    <row r="300" spans="1:9" ht="20.25">
      <c r="A300" s="6" t="s">
        <v>29</v>
      </c>
      <c r="B300" s="13" t="s">
        <v>42</v>
      </c>
      <c r="C300" s="3"/>
      <c r="D300" s="3"/>
      <c r="E300" s="19" t="s">
        <v>176</v>
      </c>
      <c r="F300" s="11">
        <v>56</v>
      </c>
      <c r="G300" s="57">
        <v>462.4</v>
      </c>
      <c r="H300" s="21" t="s">
        <v>149</v>
      </c>
      <c r="I300" s="32"/>
    </row>
    <row r="301" spans="1:9" ht="20.25">
      <c r="A301" s="6"/>
      <c r="B301" s="13"/>
      <c r="C301" s="3"/>
      <c r="D301" s="3"/>
      <c r="E301" s="19"/>
      <c r="F301" s="11"/>
      <c r="G301" s="57">
        <v>743.2</v>
      </c>
      <c r="H301" s="19"/>
      <c r="I301" s="32"/>
    </row>
    <row r="302" spans="1:9" ht="20.25">
      <c r="A302" s="6"/>
      <c r="B302" s="13"/>
      <c r="C302" s="3"/>
      <c r="D302" s="3"/>
      <c r="E302" s="19"/>
      <c r="F302" s="4"/>
      <c r="G302" s="37"/>
      <c r="H302" s="37"/>
      <c r="I302" s="32"/>
    </row>
    <row r="303" spans="1:9" ht="20.25">
      <c r="A303" s="6"/>
      <c r="B303" s="12" t="s">
        <v>164</v>
      </c>
      <c r="C303" s="2"/>
      <c r="D303" s="2"/>
      <c r="E303" s="55"/>
      <c r="F303" s="14"/>
      <c r="G303" s="55"/>
      <c r="H303" s="55"/>
      <c r="I303" s="51"/>
    </row>
    <row r="304" spans="1:9" ht="20.25">
      <c r="A304" s="17"/>
      <c r="B304" s="12" t="s">
        <v>211</v>
      </c>
      <c r="C304" s="2"/>
      <c r="D304" s="2"/>
      <c r="E304" s="55"/>
      <c r="F304" s="14"/>
      <c r="G304" s="55"/>
      <c r="H304" s="55"/>
      <c r="I304" s="51"/>
    </row>
    <row r="305" spans="1:9" ht="20.25">
      <c r="A305" s="17"/>
      <c r="B305" s="12"/>
      <c r="C305" s="15" t="s">
        <v>255</v>
      </c>
      <c r="D305" s="15"/>
      <c r="E305" s="58"/>
      <c r="F305" s="15"/>
      <c r="G305" s="58"/>
      <c r="H305" s="58"/>
      <c r="I305" s="52"/>
    </row>
    <row r="306" spans="1:9" ht="20.25">
      <c r="A306" s="50"/>
      <c r="B306" s="44"/>
      <c r="C306" s="46"/>
      <c r="D306" s="46"/>
      <c r="E306" s="52"/>
      <c r="F306" s="46"/>
      <c r="G306" s="52"/>
      <c r="H306" s="52"/>
      <c r="I306" s="52"/>
    </row>
    <row r="307" spans="1:9" ht="33.75">
      <c r="A307" s="6"/>
      <c r="B307" s="41"/>
      <c r="C307" s="41"/>
      <c r="D307" s="41"/>
      <c r="E307" s="41"/>
      <c r="F307" s="41"/>
      <c r="G307" s="41"/>
      <c r="H307" s="37"/>
      <c r="I307" s="52"/>
    </row>
    <row r="308" spans="1:9" ht="33.75">
      <c r="A308" s="41" t="s">
        <v>346</v>
      </c>
      <c r="B308" s="76"/>
      <c r="C308" s="77"/>
      <c r="D308" s="78"/>
      <c r="E308" s="76"/>
      <c r="F308" s="79"/>
      <c r="G308" s="80"/>
      <c r="H308" s="37"/>
      <c r="I308" s="52"/>
    </row>
    <row r="309" spans="1:9" ht="20.25">
      <c r="A309" s="81"/>
      <c r="B309" s="12" t="s">
        <v>232</v>
      </c>
      <c r="C309" s="2"/>
      <c r="D309" s="2"/>
      <c r="E309" s="15"/>
      <c r="F309" s="14"/>
      <c r="G309" s="15"/>
      <c r="H309" s="37"/>
      <c r="I309" s="52"/>
    </row>
    <row r="310" spans="1:9" ht="20.25">
      <c r="A310" s="17">
        <v>1</v>
      </c>
      <c r="B310" s="12" t="s">
        <v>128</v>
      </c>
      <c r="C310" s="2"/>
      <c r="D310" s="2"/>
      <c r="E310" s="38" t="s">
        <v>220</v>
      </c>
      <c r="F310" s="15" t="s">
        <v>313</v>
      </c>
      <c r="G310" s="15"/>
      <c r="H310" s="22" t="s">
        <v>149</v>
      </c>
      <c r="I310" s="52"/>
    </row>
    <row r="311" spans="1:9" ht="20.25">
      <c r="A311" s="50"/>
      <c r="B311" s="44"/>
      <c r="C311" s="45"/>
      <c r="D311" s="45"/>
      <c r="E311" s="53"/>
      <c r="F311" s="46"/>
      <c r="G311" s="46"/>
      <c r="H311" s="54"/>
      <c r="I311" s="52"/>
    </row>
    <row r="312" spans="1:9" ht="20.25">
      <c r="A312" s="50"/>
      <c r="B312" s="44"/>
      <c r="C312" s="46"/>
      <c r="D312" s="46"/>
      <c r="E312" s="52"/>
      <c r="F312" s="46"/>
      <c r="G312" s="52"/>
      <c r="H312" s="52"/>
      <c r="I312" s="52"/>
    </row>
    <row r="313" spans="1:9" ht="20.25">
      <c r="A313" s="50"/>
      <c r="B313" s="44"/>
      <c r="C313" s="46"/>
      <c r="D313" s="46"/>
      <c r="E313" s="52"/>
      <c r="F313" s="46"/>
      <c r="G313" s="52"/>
      <c r="H313" s="52"/>
      <c r="I313" s="52"/>
    </row>
    <row r="314" spans="1:9" ht="20.25">
      <c r="A314" s="50"/>
      <c r="B314" s="44"/>
      <c r="C314" s="46"/>
      <c r="D314" s="46"/>
      <c r="E314" s="52"/>
      <c r="F314" s="46"/>
      <c r="G314" s="52"/>
      <c r="H314" s="52"/>
      <c r="I314" s="52"/>
    </row>
    <row r="315" spans="1:9" ht="20.25">
      <c r="A315" s="50"/>
      <c r="B315" s="44"/>
      <c r="C315" s="46"/>
      <c r="D315" s="46"/>
      <c r="E315" s="52"/>
      <c r="F315" s="46"/>
      <c r="G315" s="52"/>
      <c r="H315" s="52"/>
      <c r="I315" s="52"/>
    </row>
    <row r="316" spans="1:9" ht="33.75">
      <c r="A316" s="41" t="s">
        <v>347</v>
      </c>
      <c r="B316" s="34"/>
      <c r="C316" s="62"/>
      <c r="D316" s="63"/>
      <c r="E316" s="63"/>
      <c r="F316" s="43"/>
      <c r="G316" s="61"/>
      <c r="H316" s="35"/>
      <c r="I316" s="54"/>
    </row>
    <row r="317" spans="1:9" ht="33.75">
      <c r="A317" s="24" t="s">
        <v>165</v>
      </c>
      <c r="B317" s="34"/>
      <c r="C317" s="74"/>
      <c r="D317" s="74"/>
      <c r="E317" s="74"/>
      <c r="F317" s="74"/>
      <c r="G317" s="74"/>
      <c r="H317" s="74"/>
      <c r="I317" s="32"/>
    </row>
    <row r="318" spans="1:8" ht="20.25">
      <c r="A318" s="17">
        <v>1</v>
      </c>
      <c r="B318" s="12" t="s">
        <v>281</v>
      </c>
      <c r="C318" s="2"/>
      <c r="D318" s="2"/>
      <c r="E318" s="15" t="s">
        <v>282</v>
      </c>
      <c r="F318" s="38" t="s">
        <v>189</v>
      </c>
      <c r="G318" s="60"/>
      <c r="H318" s="32"/>
    </row>
    <row r="319" spans="1:8" ht="20.25">
      <c r="A319" s="6">
        <v>2</v>
      </c>
      <c r="B319" s="13" t="s">
        <v>283</v>
      </c>
      <c r="C319" s="3"/>
      <c r="D319" s="3"/>
      <c r="E319" s="11" t="s">
        <v>284</v>
      </c>
      <c r="F319" s="39" t="s">
        <v>189</v>
      </c>
      <c r="G319" s="35"/>
      <c r="H319" s="32"/>
    </row>
    <row r="320" spans="1:8" ht="20.25">
      <c r="A320" s="6">
        <v>3</v>
      </c>
      <c r="B320" s="13" t="s">
        <v>285</v>
      </c>
      <c r="C320" s="3"/>
      <c r="D320" s="3"/>
      <c r="E320" s="11" t="s">
        <v>286</v>
      </c>
      <c r="F320" s="39" t="s">
        <v>189</v>
      </c>
      <c r="G320" s="35"/>
      <c r="H320" s="32"/>
    </row>
    <row r="321" spans="1:8" ht="20.25">
      <c r="A321" s="6"/>
      <c r="B321" s="13"/>
      <c r="C321" s="3"/>
      <c r="D321" s="3"/>
      <c r="E321" s="19"/>
      <c r="F321" s="4"/>
      <c r="G321" s="60"/>
      <c r="H321" s="32"/>
    </row>
    <row r="322" spans="1:8" ht="25.5">
      <c r="A322" s="24" t="s">
        <v>166</v>
      </c>
      <c r="B322" s="25" t="s">
        <v>183</v>
      </c>
      <c r="C322" s="2"/>
      <c r="D322" s="2"/>
      <c r="E322" s="15"/>
      <c r="F322" s="14"/>
      <c r="G322" s="60"/>
      <c r="H322" s="32"/>
    </row>
    <row r="323" spans="1:8" ht="20.25">
      <c r="A323" s="17">
        <v>1</v>
      </c>
      <c r="B323" s="12" t="s">
        <v>254</v>
      </c>
      <c r="C323" s="2"/>
      <c r="D323" s="2"/>
      <c r="E323" s="15" t="s">
        <v>287</v>
      </c>
      <c r="F323" s="38" t="s">
        <v>189</v>
      </c>
      <c r="G323" s="60"/>
      <c r="H323" s="32"/>
    </row>
    <row r="324" spans="1:8" ht="20.25">
      <c r="A324" s="6">
        <v>2</v>
      </c>
      <c r="B324" s="13" t="s">
        <v>289</v>
      </c>
      <c r="C324" s="3"/>
      <c r="D324" s="3"/>
      <c r="E324" s="11" t="s">
        <v>288</v>
      </c>
      <c r="F324" s="39" t="s">
        <v>189</v>
      </c>
      <c r="G324" s="60"/>
      <c r="H324" s="32"/>
    </row>
    <row r="325" spans="1:8" ht="20.25">
      <c r="A325" s="6">
        <v>3</v>
      </c>
      <c r="B325" s="13" t="s">
        <v>275</v>
      </c>
      <c r="C325" s="3"/>
      <c r="D325" s="3"/>
      <c r="E325" s="11" t="s">
        <v>276</v>
      </c>
      <c r="F325" s="39" t="s">
        <v>214</v>
      </c>
      <c r="G325" s="35"/>
      <c r="H325" s="32"/>
    </row>
    <row r="326" spans="1:8" ht="20.25">
      <c r="A326" s="6"/>
      <c r="B326" s="13"/>
      <c r="C326" s="3"/>
      <c r="D326" s="3"/>
      <c r="E326" s="19"/>
      <c r="F326" s="4"/>
      <c r="G326" s="60"/>
      <c r="H326" s="32"/>
    </row>
    <row r="327" spans="1:8" ht="25.5">
      <c r="A327" s="24" t="s">
        <v>167</v>
      </c>
      <c r="B327" s="25" t="s">
        <v>184</v>
      </c>
      <c r="C327" s="2"/>
      <c r="D327" s="2"/>
      <c r="E327" s="15"/>
      <c r="F327" s="14"/>
      <c r="G327" s="60"/>
      <c r="H327" s="32"/>
    </row>
    <row r="328" spans="1:8" ht="20.25">
      <c r="A328" s="17">
        <v>1</v>
      </c>
      <c r="B328" s="12" t="s">
        <v>285</v>
      </c>
      <c r="C328" s="2"/>
      <c r="D328" s="2"/>
      <c r="E328" s="15" t="s">
        <v>286</v>
      </c>
      <c r="F328" s="38" t="s">
        <v>189</v>
      </c>
      <c r="G328" s="60"/>
      <c r="H328" s="32"/>
    </row>
    <row r="329" spans="1:8" ht="20.25">
      <c r="A329" s="6">
        <v>2</v>
      </c>
      <c r="B329" s="13" t="s">
        <v>289</v>
      </c>
      <c r="C329" s="3"/>
      <c r="D329" s="3"/>
      <c r="E329" s="11" t="s">
        <v>288</v>
      </c>
      <c r="F329" s="39" t="s">
        <v>189</v>
      </c>
      <c r="G329" s="35"/>
      <c r="H329" s="32"/>
    </row>
    <row r="330" spans="1:8" ht="20.25">
      <c r="A330" s="6">
        <v>3</v>
      </c>
      <c r="B330" s="13" t="s">
        <v>254</v>
      </c>
      <c r="C330" s="3"/>
      <c r="D330" s="3"/>
      <c r="E330" s="11" t="s">
        <v>287</v>
      </c>
      <c r="F330" s="39" t="s">
        <v>189</v>
      </c>
      <c r="G330" s="35"/>
      <c r="H330" s="32"/>
    </row>
    <row r="331" spans="1:8" ht="20.25">
      <c r="A331" s="6"/>
      <c r="B331" s="13"/>
      <c r="C331" s="3"/>
      <c r="D331" s="3"/>
      <c r="E331" s="11"/>
      <c r="F331" s="39"/>
      <c r="G331" s="35"/>
      <c r="H331" s="32"/>
    </row>
    <row r="332" spans="1:8" ht="25.5">
      <c r="A332" s="24" t="s">
        <v>168</v>
      </c>
      <c r="B332" s="25" t="s">
        <v>185</v>
      </c>
      <c r="C332" s="2"/>
      <c r="D332" s="2"/>
      <c r="E332" s="15"/>
      <c r="F332" s="37"/>
      <c r="G332" s="35"/>
      <c r="H332" s="32"/>
    </row>
    <row r="333" spans="1:8" ht="20.25">
      <c r="A333" s="17">
        <v>1</v>
      </c>
      <c r="B333" s="12" t="s">
        <v>269</v>
      </c>
      <c r="C333" s="2"/>
      <c r="D333" s="2"/>
      <c r="E333" s="15" t="s">
        <v>270</v>
      </c>
      <c r="F333" s="38"/>
      <c r="G333" s="35"/>
      <c r="H333" s="32"/>
    </row>
    <row r="334" spans="1:8" ht="20.25">
      <c r="A334" s="6">
        <v>2</v>
      </c>
      <c r="B334" s="13" t="s">
        <v>271</v>
      </c>
      <c r="C334" s="3"/>
      <c r="D334" s="3"/>
      <c r="E334" s="11" t="s">
        <v>272</v>
      </c>
      <c r="F334" s="39"/>
      <c r="G334" s="35"/>
      <c r="H334" s="32"/>
    </row>
    <row r="335" spans="1:8" ht="20.25">
      <c r="A335" s="6">
        <v>3</v>
      </c>
      <c r="B335" s="13" t="s">
        <v>273</v>
      </c>
      <c r="C335" s="3"/>
      <c r="D335" s="3"/>
      <c r="E335" s="11" t="s">
        <v>274</v>
      </c>
      <c r="F335" s="39"/>
      <c r="G335" s="35"/>
      <c r="H335" s="32"/>
    </row>
    <row r="336" spans="1:8" ht="20.25">
      <c r="A336" s="6"/>
      <c r="B336" s="13"/>
      <c r="C336" s="3"/>
      <c r="D336" s="3"/>
      <c r="E336" s="11"/>
      <c r="F336" s="39"/>
      <c r="G336" s="35"/>
      <c r="H336" s="32"/>
    </row>
    <row r="337" spans="1:8" ht="25.5">
      <c r="A337" s="24" t="s">
        <v>172</v>
      </c>
      <c r="B337" s="25" t="s">
        <v>186</v>
      </c>
      <c r="C337" s="2"/>
      <c r="D337" s="2"/>
      <c r="E337" s="15"/>
      <c r="F337" s="14"/>
      <c r="G337" s="35"/>
      <c r="H337" s="32"/>
    </row>
    <row r="338" spans="1:8" ht="20.25">
      <c r="A338" s="17">
        <v>1</v>
      </c>
      <c r="B338" s="12" t="s">
        <v>275</v>
      </c>
      <c r="C338" s="2"/>
      <c r="D338" s="2"/>
      <c r="E338" s="15" t="s">
        <v>276</v>
      </c>
      <c r="F338" s="38"/>
      <c r="G338" s="35"/>
      <c r="H338" s="32"/>
    </row>
    <row r="339" spans="1:8" ht="20.25">
      <c r="A339" s="6">
        <v>2</v>
      </c>
      <c r="B339" s="13" t="s">
        <v>277</v>
      </c>
      <c r="C339" s="3"/>
      <c r="D339" s="3"/>
      <c r="E339" s="11" t="s">
        <v>278</v>
      </c>
      <c r="F339" s="39"/>
      <c r="G339" s="35"/>
      <c r="H339" s="32"/>
    </row>
    <row r="340" spans="1:8" ht="20.25">
      <c r="A340" s="6">
        <v>3</v>
      </c>
      <c r="B340" s="13" t="s">
        <v>279</v>
      </c>
      <c r="C340" s="3"/>
      <c r="D340" s="3"/>
      <c r="E340" s="11" t="s">
        <v>280</v>
      </c>
      <c r="F340" s="39"/>
      <c r="G340" s="35"/>
      <c r="H340" s="32"/>
    </row>
    <row r="341" spans="1:8" ht="20.25">
      <c r="A341" s="6"/>
      <c r="B341" s="13"/>
      <c r="C341" s="3"/>
      <c r="D341" s="3"/>
      <c r="E341" s="11"/>
      <c r="F341" s="14"/>
      <c r="G341" s="40"/>
      <c r="H341" s="37"/>
    </row>
    <row r="342" spans="1:8" ht="25.5">
      <c r="A342" s="24" t="s">
        <v>173</v>
      </c>
      <c r="B342" s="25" t="s">
        <v>187</v>
      </c>
      <c r="C342" s="2"/>
      <c r="D342" s="2"/>
      <c r="E342" s="15"/>
      <c r="F342" s="14"/>
      <c r="G342" s="36"/>
      <c r="H342" s="37"/>
    </row>
    <row r="343" spans="1:8" ht="20.25">
      <c r="A343" s="17">
        <v>1</v>
      </c>
      <c r="B343" s="12" t="s">
        <v>139</v>
      </c>
      <c r="C343" s="2"/>
      <c r="D343" s="2"/>
      <c r="E343" s="15" t="s">
        <v>161</v>
      </c>
      <c r="F343" s="38"/>
      <c r="G343" s="36"/>
      <c r="H343" s="37"/>
    </row>
    <row r="344" spans="1:8" ht="20.25">
      <c r="A344" s="6">
        <v>2</v>
      </c>
      <c r="B344" s="13" t="s">
        <v>252</v>
      </c>
      <c r="C344" s="3"/>
      <c r="D344" s="3"/>
      <c r="E344" s="11" t="s">
        <v>253</v>
      </c>
      <c r="F344" s="39"/>
      <c r="G344" s="40"/>
      <c r="H344" s="37"/>
    </row>
    <row r="345" spans="1:8" ht="20.25">
      <c r="A345" s="6">
        <v>3</v>
      </c>
      <c r="B345" s="13" t="s">
        <v>266</v>
      </c>
      <c r="C345" s="3"/>
      <c r="D345" s="3"/>
      <c r="E345" s="11" t="s">
        <v>267</v>
      </c>
      <c r="F345" s="39"/>
      <c r="G345" s="40"/>
      <c r="H345" s="37"/>
    </row>
    <row r="346" spans="1:8" ht="25.5">
      <c r="A346" s="24" t="s">
        <v>174</v>
      </c>
      <c r="B346" s="25" t="s">
        <v>188</v>
      </c>
      <c r="C346" s="2"/>
      <c r="D346" s="2"/>
      <c r="E346" s="15"/>
      <c r="F346" s="37"/>
      <c r="G346" s="36"/>
      <c r="H346" s="37"/>
    </row>
    <row r="347" spans="1:8" ht="20.25">
      <c r="A347" s="17">
        <v>1</v>
      </c>
      <c r="B347" s="12" t="s">
        <v>217</v>
      </c>
      <c r="C347" s="2"/>
      <c r="D347" s="2"/>
      <c r="E347" s="15" t="s">
        <v>218</v>
      </c>
      <c r="F347" s="38"/>
      <c r="G347" s="36"/>
      <c r="H347" s="37"/>
    </row>
    <row r="348" spans="1:8" ht="20.25">
      <c r="A348" s="6">
        <v>2</v>
      </c>
      <c r="B348" s="13" t="s">
        <v>157</v>
      </c>
      <c r="C348" s="3"/>
      <c r="D348" s="3"/>
      <c r="E348" s="11" t="s">
        <v>268</v>
      </c>
      <c r="F348" s="39"/>
      <c r="G348" s="40"/>
      <c r="H348" s="37"/>
    </row>
    <row r="349" spans="1:8" ht="20.25">
      <c r="A349" s="6">
        <v>3</v>
      </c>
      <c r="B349" s="13" t="s">
        <v>217</v>
      </c>
      <c r="C349" s="3"/>
      <c r="D349" s="3"/>
      <c r="E349" s="11" t="s">
        <v>218</v>
      </c>
      <c r="F349" s="39"/>
      <c r="G349" s="40"/>
      <c r="H349" s="37"/>
    </row>
    <row r="350" spans="1:8" ht="20.25">
      <c r="A350" s="34"/>
      <c r="B350" s="62"/>
      <c r="C350" s="63"/>
      <c r="D350" s="63"/>
      <c r="E350" s="43"/>
      <c r="F350" s="61"/>
      <c r="G350" s="35"/>
      <c r="H350" s="54"/>
    </row>
    <row r="351" spans="1:8" ht="33.75">
      <c r="A351" s="34"/>
      <c r="B351" s="59"/>
      <c r="C351" s="59"/>
      <c r="D351" s="59"/>
      <c r="E351" s="59"/>
      <c r="F351" s="59"/>
      <c r="G351" s="59"/>
      <c r="H351" s="32"/>
    </row>
    <row r="352" spans="1:8" ht="33.75">
      <c r="A352" s="59"/>
      <c r="B352" s="44"/>
      <c r="C352" s="45"/>
      <c r="D352" s="45"/>
      <c r="E352" s="46"/>
      <c r="F352" s="33"/>
      <c r="G352" s="46"/>
      <c r="H352" s="32"/>
    </row>
    <row r="353" spans="1:8" ht="20.25">
      <c r="A353" s="6"/>
      <c r="B353" s="13"/>
      <c r="C353" s="3"/>
      <c r="D353" s="3"/>
      <c r="E353" s="19"/>
      <c r="F353" s="4"/>
      <c r="G353" s="8"/>
      <c r="H353" s="10"/>
    </row>
    <row r="354" spans="1:8" ht="22.5">
      <c r="A354" s="6"/>
      <c r="B354" s="13"/>
      <c r="C354" s="3"/>
      <c r="D354" s="3"/>
      <c r="E354" s="19"/>
      <c r="F354" s="4"/>
      <c r="G354" s="26"/>
      <c r="H354" s="10"/>
    </row>
    <row r="355" spans="1:8" ht="23.25">
      <c r="A355" s="6"/>
      <c r="B355" s="13"/>
      <c r="C355" s="3"/>
      <c r="D355" s="3"/>
      <c r="E355" s="19"/>
      <c r="F355" s="4"/>
      <c r="G355" s="27"/>
      <c r="H355" s="10"/>
    </row>
    <row r="356" spans="1:8" ht="20.25">
      <c r="A356" s="6"/>
      <c r="B356" s="13"/>
      <c r="C356" s="3"/>
      <c r="D356" s="3"/>
      <c r="E356" s="19"/>
      <c r="F356" s="4"/>
      <c r="G356" s="8"/>
      <c r="H356" s="10"/>
    </row>
    <row r="357" spans="1:8" ht="20.25">
      <c r="A357" s="6"/>
      <c r="B357" s="12"/>
      <c r="C357" s="2"/>
      <c r="D357" s="2"/>
      <c r="E357" s="16"/>
      <c r="F357" s="14"/>
      <c r="G357" s="8"/>
      <c r="H357" s="10"/>
    </row>
    <row r="358" spans="1:7" ht="20.25">
      <c r="A358" s="17"/>
      <c r="B358" s="12"/>
      <c r="C358" s="2"/>
      <c r="D358" s="2"/>
      <c r="E358" s="16"/>
      <c r="F358" s="14"/>
      <c r="G358" s="28"/>
    </row>
    <row r="359" spans="1:7" ht="22.5">
      <c r="A359" s="17"/>
      <c r="B359" s="12"/>
      <c r="C359" s="2"/>
      <c r="D359" s="2"/>
      <c r="E359" s="16"/>
      <c r="F359" s="14"/>
      <c r="G359" s="29"/>
    </row>
    <row r="360" spans="1:7" ht="20.25">
      <c r="A360" s="17"/>
      <c r="B360" s="12"/>
      <c r="C360" s="2"/>
      <c r="D360" s="2"/>
      <c r="E360" s="16"/>
      <c r="F360" s="14"/>
      <c r="G360" s="30"/>
    </row>
    <row r="361" spans="1:7" ht="20.25">
      <c r="A361" s="17"/>
      <c r="B361" s="12"/>
      <c r="C361" s="2"/>
      <c r="D361" s="2"/>
      <c r="E361" s="16"/>
      <c r="F361" s="14"/>
      <c r="G361" s="30"/>
    </row>
    <row r="362" spans="1:7" ht="20.25">
      <c r="A362" s="17"/>
      <c r="B362" s="13"/>
      <c r="C362" s="3"/>
      <c r="D362" s="3"/>
      <c r="E362" s="18"/>
      <c r="F362" s="4"/>
      <c r="G362" s="30"/>
    </row>
    <row r="363" spans="1:7" ht="20.25">
      <c r="A363" s="6"/>
      <c r="G363" s="30"/>
    </row>
    <row r="364" ht="18">
      <c r="G364" s="30"/>
    </row>
    <row r="365" ht="18">
      <c r="G365" s="30"/>
    </row>
    <row r="366" ht="18">
      <c r="G366" s="30"/>
    </row>
    <row r="367" ht="18">
      <c r="G367" s="30"/>
    </row>
    <row r="368" ht="12.75">
      <c r="G368" s="10"/>
    </row>
    <row r="369" ht="20.25">
      <c r="G369" s="28"/>
    </row>
    <row r="370" ht="18">
      <c r="G370" s="31" t="s">
        <v>216</v>
      </c>
    </row>
    <row r="371" ht="18">
      <c r="G371" s="30"/>
    </row>
    <row r="372" ht="18">
      <c r="G372" s="30"/>
    </row>
    <row r="373" ht="18">
      <c r="G373" s="30"/>
    </row>
    <row r="374" ht="12.75">
      <c r="G374" s="8"/>
    </row>
    <row r="375" ht="12.75">
      <c r="G375" s="8"/>
    </row>
    <row r="376" ht="12.75">
      <c r="G376" s="8"/>
    </row>
    <row r="377" ht="12.75">
      <c r="G377" s="8"/>
    </row>
    <row r="378" spans="7:8" ht="12.75">
      <c r="G378" s="16"/>
      <c r="H378" s="16"/>
    </row>
    <row r="379" spans="7:8" ht="12.75">
      <c r="G379" s="16"/>
      <c r="H379" s="16"/>
    </row>
    <row r="380" spans="7:8" ht="12.75">
      <c r="G380" s="16"/>
      <c r="H380" s="16"/>
    </row>
    <row r="381" spans="7:8" ht="12.75">
      <c r="G381" s="16"/>
      <c r="H381" s="16"/>
    </row>
    <row r="382" spans="7:8" ht="12.75">
      <c r="G382" s="16"/>
      <c r="H382" s="16"/>
    </row>
    <row r="383" ht="12.75">
      <c r="G383" s="8"/>
    </row>
  </sheetData>
  <sheetProtection/>
  <mergeCells count="28">
    <mergeCell ref="A28:G28"/>
    <mergeCell ref="A181:G181"/>
    <mergeCell ref="A176:G176"/>
    <mergeCell ref="A124:G124"/>
    <mergeCell ref="A237:G237"/>
    <mergeCell ref="A265:G265"/>
    <mergeCell ref="A214:G214"/>
    <mergeCell ref="A227:G227"/>
    <mergeCell ref="B125:D125"/>
    <mergeCell ref="A70:G70"/>
    <mergeCell ref="A1:G1"/>
    <mergeCell ref="A10:G10"/>
    <mergeCell ref="A19:G19"/>
    <mergeCell ref="A111:G111"/>
    <mergeCell ref="A76:G76"/>
    <mergeCell ref="A61:G61"/>
    <mergeCell ref="B29:D29"/>
    <mergeCell ref="B62:D62"/>
    <mergeCell ref="A82:G82"/>
    <mergeCell ref="A37:G37"/>
    <mergeCell ref="A78:G78"/>
    <mergeCell ref="A193:G193"/>
    <mergeCell ref="B77:D77"/>
    <mergeCell ref="A108:G108"/>
    <mergeCell ref="A164:G164"/>
    <mergeCell ref="A126:G126"/>
    <mergeCell ref="A132:G132"/>
    <mergeCell ref="A175:G175"/>
  </mergeCells>
  <printOptions horizontalCentered="1"/>
  <pageMargins left="0.7874015748031497" right="0.7874015748031497" top="0.1968503937007874" bottom="0.1968503937007874" header="0.1968503937007874" footer="0.31"/>
  <pageSetup horizontalDpi="600" verticalDpi="600" orientation="portrait" paperSize="9" scale="76" r:id="rId2"/>
  <headerFooter alignWithMargins="0">
    <oddFooter>&amp;CPage &amp;P</oddFooter>
  </headerFooter>
  <rowBreaks count="6" manualBreakCount="6">
    <brk id="36" max="255" man="1"/>
    <brk id="75" max="255" man="1"/>
    <brk id="123" max="255" man="1"/>
    <brk id="263" max="255" man="1"/>
    <brk id="351" max="255" man="1"/>
    <brk id="372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zoomScalePageLayoutView="0" workbookViewId="0" topLeftCell="A1">
      <pane xSplit="16" ySplit="1" topLeftCell="Q2" activePane="bottomRight" state="frozen"/>
      <selection pane="topLeft" activeCell="A1" sqref="A1"/>
      <selection pane="topRight" activeCell="P1" sqref="P1"/>
      <selection pane="bottomLeft" activeCell="A2" sqref="A2"/>
      <selection pane="bottomRight" activeCell="M26" sqref="M26"/>
    </sheetView>
  </sheetViews>
  <sheetFormatPr defaultColWidth="11.421875" defaultRowHeight="12.75"/>
  <cols>
    <col min="1" max="1" width="5.00390625" style="0" customWidth="1"/>
    <col min="2" max="2" width="22.28125" style="0" customWidth="1"/>
    <col min="3" max="13" width="4.00390625" style="0" customWidth="1"/>
    <col min="14" max="15" width="5.8515625" style="0" customWidth="1"/>
    <col min="16" max="16" width="5.28125" style="0" customWidth="1"/>
  </cols>
  <sheetData>
    <row r="1" spans="3:1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 s="5" t="s">
        <v>31</v>
      </c>
      <c r="O1" s="5" t="s">
        <v>32</v>
      </c>
      <c r="P1" s="5" t="s">
        <v>24</v>
      </c>
    </row>
    <row r="2" spans="1:16" ht="12.75">
      <c r="A2">
        <v>1</v>
      </c>
      <c r="B2" t="s">
        <v>116</v>
      </c>
      <c r="D2">
        <v>3</v>
      </c>
      <c r="F2">
        <v>17</v>
      </c>
      <c r="G2">
        <v>4</v>
      </c>
      <c r="H2">
        <v>2</v>
      </c>
      <c r="I2">
        <v>5</v>
      </c>
      <c r="J2">
        <v>2</v>
      </c>
      <c r="K2">
        <v>17</v>
      </c>
      <c r="L2">
        <v>16</v>
      </c>
      <c r="M2">
        <v>8</v>
      </c>
      <c r="N2">
        <f aca="true" t="shared" si="0" ref="N2:N77">IF(C2&gt;0,1,0)+IF(D2&gt;0,1,0)+IF(E2&gt;0,1,0)+IF(F2&gt;0,1,0)+IF(G2&gt;0,1,0)+IF(H2&gt;0,1,0)+IF(I2&gt;0,1,0)+IF(J2&gt;0,1,0)+IF(K2&gt;0,1,0)+IF(L2&gt;0,1,0)+IF(M2&gt;0,1,0)</f>
        <v>9</v>
      </c>
      <c r="O2">
        <f aca="true" t="shared" si="1" ref="O2:O77">SUM(C2:M2)</f>
        <v>74</v>
      </c>
      <c r="P2">
        <v>0</v>
      </c>
    </row>
    <row r="3" spans="1:18" ht="12.75">
      <c r="A3">
        <v>2</v>
      </c>
      <c r="B3" t="s">
        <v>2</v>
      </c>
      <c r="H3">
        <v>18</v>
      </c>
      <c r="K3">
        <v>13</v>
      </c>
      <c r="M3">
        <v>18</v>
      </c>
      <c r="N3">
        <f>IF(C3&gt;0,1,0)+IF(D3&gt;0,1,0)+IF(E3&gt;0,1,0)+IF(F3&gt;0,1,0)+IF(G3&gt;0,1,0)+IF(H3&gt;0,1,0)+IF(I3&gt;0,1,0)+IF(J3&gt;0,1,0)+IF(K3&gt;0,1,0)+IF(L3&gt;0,1,0)+IF(M3&gt;0,1,0)</f>
        <v>3</v>
      </c>
      <c r="O3">
        <f>SUM(C3:M3)</f>
        <v>49</v>
      </c>
      <c r="P3">
        <v>0</v>
      </c>
      <c r="Q3">
        <f aca="true" t="shared" si="2" ref="Q3:Q17">F3+J3+M3</f>
        <v>18</v>
      </c>
      <c r="R3">
        <f aca="true" t="shared" si="3" ref="R3:R17">IF(F3&gt;0,1,0)+IF(J3&gt;0,1,0)+IF(M3&gt;0,1,0)</f>
        <v>1</v>
      </c>
    </row>
    <row r="4" spans="1:18" ht="12.75">
      <c r="A4">
        <v>3</v>
      </c>
      <c r="B4" t="s">
        <v>104</v>
      </c>
      <c r="K4">
        <v>25</v>
      </c>
      <c r="N4">
        <f>IF(C4&gt;0,1,0)+IF(D4&gt;0,1,0)+IF(E4&gt;0,1,0)+IF(F4&gt;0,1,0)+IF(G4&gt;0,1,0)+IF(H4&gt;0,1,0)+IF(I4&gt;0,1,0)+IF(J4&gt;0,1,0)+IF(K4&gt;0,1,0)+IF(L4&gt;0,1,0)+IF(M4&gt;0,1,0)</f>
        <v>1</v>
      </c>
      <c r="O4">
        <f>SUM(C4:M4)</f>
        <v>25</v>
      </c>
      <c r="P4">
        <v>0</v>
      </c>
      <c r="Q4">
        <f t="shared" si="2"/>
        <v>0</v>
      </c>
      <c r="R4">
        <f t="shared" si="3"/>
        <v>0</v>
      </c>
    </row>
    <row r="5" spans="1:18" ht="12.75">
      <c r="A5">
        <v>4</v>
      </c>
      <c r="B5" t="s">
        <v>53</v>
      </c>
      <c r="K5">
        <v>13</v>
      </c>
      <c r="L5">
        <v>16</v>
      </c>
      <c r="M5">
        <v>9</v>
      </c>
      <c r="N5">
        <f t="shared" si="0"/>
        <v>3</v>
      </c>
      <c r="O5">
        <f t="shared" si="1"/>
        <v>38</v>
      </c>
      <c r="P5">
        <v>0</v>
      </c>
      <c r="Q5">
        <f t="shared" si="2"/>
        <v>9</v>
      </c>
      <c r="R5">
        <f t="shared" si="3"/>
        <v>1</v>
      </c>
    </row>
    <row r="6" spans="1:18" ht="12.75">
      <c r="A6">
        <v>5</v>
      </c>
      <c r="B6" t="s">
        <v>0</v>
      </c>
      <c r="D6">
        <v>3</v>
      </c>
      <c r="F6">
        <v>22</v>
      </c>
      <c r="G6">
        <v>25</v>
      </c>
      <c r="N6">
        <f t="shared" si="0"/>
        <v>3</v>
      </c>
      <c r="O6">
        <f t="shared" si="1"/>
        <v>50</v>
      </c>
      <c r="P6">
        <v>0</v>
      </c>
      <c r="Q6">
        <f t="shared" si="2"/>
        <v>22</v>
      </c>
      <c r="R6">
        <f t="shared" si="3"/>
        <v>1</v>
      </c>
    </row>
    <row r="7" spans="1:18" ht="12.75">
      <c r="A7">
        <v>6</v>
      </c>
      <c r="B7" t="s">
        <v>45</v>
      </c>
      <c r="E7">
        <v>10</v>
      </c>
      <c r="H7">
        <v>16</v>
      </c>
      <c r="N7">
        <f>IF(C7&gt;0,1,0)+IF(D7&gt;0,1,0)+IF(E7&gt;0,1,0)+IF(F7&gt;0,1,0)+IF(G7&gt;0,1,0)+IF(H7&gt;0,1,0)+IF(I7&gt;0,1,0)+IF(J7&gt;0,1,0)+IF(K7&gt;0,1,0)+IF(L7&gt;0,1,0)+IF(M7&gt;0,1,0)</f>
        <v>2</v>
      </c>
      <c r="O7">
        <f>SUM(C7:M7)</f>
        <v>26</v>
      </c>
      <c r="P7">
        <v>0</v>
      </c>
      <c r="Q7">
        <f t="shared" si="2"/>
        <v>0</v>
      </c>
      <c r="R7">
        <f t="shared" si="3"/>
        <v>0</v>
      </c>
    </row>
    <row r="8" spans="1:18" ht="12.75">
      <c r="A8">
        <v>7</v>
      </c>
      <c r="B8" t="s">
        <v>103</v>
      </c>
      <c r="C8">
        <v>3</v>
      </c>
      <c r="D8">
        <v>11</v>
      </c>
      <c r="F8">
        <v>5</v>
      </c>
      <c r="G8">
        <v>7</v>
      </c>
      <c r="H8">
        <v>12</v>
      </c>
      <c r="J8">
        <v>4</v>
      </c>
      <c r="K8">
        <v>13</v>
      </c>
      <c r="M8">
        <v>12</v>
      </c>
      <c r="N8">
        <f t="shared" si="0"/>
        <v>8</v>
      </c>
      <c r="O8">
        <f t="shared" si="1"/>
        <v>67</v>
      </c>
      <c r="P8">
        <v>0</v>
      </c>
      <c r="Q8">
        <f t="shared" si="2"/>
        <v>21</v>
      </c>
      <c r="R8">
        <f t="shared" si="3"/>
        <v>3</v>
      </c>
    </row>
    <row r="9" spans="1:18" ht="12.75">
      <c r="A9">
        <v>8</v>
      </c>
      <c r="B9" t="s">
        <v>127</v>
      </c>
      <c r="C9">
        <v>16</v>
      </c>
      <c r="F9">
        <v>24</v>
      </c>
      <c r="N9">
        <f t="shared" si="0"/>
        <v>2</v>
      </c>
      <c r="O9">
        <f t="shared" si="1"/>
        <v>40</v>
      </c>
      <c r="P9">
        <v>0</v>
      </c>
      <c r="Q9">
        <f t="shared" si="2"/>
        <v>24</v>
      </c>
      <c r="R9">
        <f t="shared" si="3"/>
        <v>1</v>
      </c>
    </row>
    <row r="10" spans="1:18" ht="12.75">
      <c r="A10">
        <v>9</v>
      </c>
      <c r="B10" t="s">
        <v>129</v>
      </c>
      <c r="C10">
        <v>10</v>
      </c>
      <c r="F10">
        <v>12</v>
      </c>
      <c r="K10">
        <v>12</v>
      </c>
      <c r="M10">
        <v>24</v>
      </c>
      <c r="N10">
        <f t="shared" si="0"/>
        <v>4</v>
      </c>
      <c r="O10">
        <f t="shared" si="1"/>
        <v>58</v>
      </c>
      <c r="P10">
        <v>0</v>
      </c>
      <c r="Q10">
        <f t="shared" si="2"/>
        <v>36</v>
      </c>
      <c r="R10">
        <f t="shared" si="3"/>
        <v>2</v>
      </c>
    </row>
    <row r="11" spans="1:18" ht="12.75">
      <c r="A11">
        <v>10</v>
      </c>
      <c r="B11" t="s">
        <v>3</v>
      </c>
      <c r="C11">
        <v>19</v>
      </c>
      <c r="D11">
        <v>18</v>
      </c>
      <c r="F11">
        <v>11</v>
      </c>
      <c r="G11">
        <v>9</v>
      </c>
      <c r="J11">
        <v>7</v>
      </c>
      <c r="K11">
        <v>25</v>
      </c>
      <c r="M11">
        <v>13</v>
      </c>
      <c r="N11">
        <f t="shared" si="0"/>
        <v>7</v>
      </c>
      <c r="O11">
        <f t="shared" si="1"/>
        <v>102</v>
      </c>
      <c r="P11">
        <v>0</v>
      </c>
      <c r="Q11">
        <f t="shared" si="2"/>
        <v>31</v>
      </c>
      <c r="R11">
        <f t="shared" si="3"/>
        <v>3</v>
      </c>
    </row>
    <row r="12" spans="1:18" ht="12.75">
      <c r="A12">
        <v>11</v>
      </c>
      <c r="B12" t="s">
        <v>112</v>
      </c>
      <c r="N12">
        <f t="shared" si="0"/>
        <v>0</v>
      </c>
      <c r="O12">
        <f t="shared" si="1"/>
        <v>0</v>
      </c>
      <c r="P12">
        <v>0</v>
      </c>
      <c r="Q12">
        <f t="shared" si="2"/>
        <v>0</v>
      </c>
      <c r="R12">
        <f t="shared" si="3"/>
        <v>0</v>
      </c>
    </row>
    <row r="13" spans="1:18" ht="12.75">
      <c r="A13">
        <v>12</v>
      </c>
      <c r="B13" t="s">
        <v>70</v>
      </c>
      <c r="N13">
        <f t="shared" si="0"/>
        <v>0</v>
      </c>
      <c r="O13">
        <f t="shared" si="1"/>
        <v>0</v>
      </c>
      <c r="P13">
        <v>0</v>
      </c>
      <c r="Q13">
        <f t="shared" si="2"/>
        <v>0</v>
      </c>
      <c r="R13">
        <f t="shared" si="3"/>
        <v>0</v>
      </c>
    </row>
    <row r="14" spans="1:18" ht="12.75">
      <c r="A14">
        <v>13</v>
      </c>
      <c r="B14" t="s">
        <v>56</v>
      </c>
      <c r="E14">
        <v>4</v>
      </c>
      <c r="F14">
        <v>21</v>
      </c>
      <c r="I14">
        <v>7</v>
      </c>
      <c r="N14">
        <f t="shared" si="0"/>
        <v>3</v>
      </c>
      <c r="O14">
        <f t="shared" si="1"/>
        <v>32</v>
      </c>
      <c r="P14">
        <v>0</v>
      </c>
      <c r="Q14">
        <f t="shared" si="2"/>
        <v>21</v>
      </c>
      <c r="R14">
        <f t="shared" si="3"/>
        <v>1</v>
      </c>
    </row>
    <row r="15" spans="1:18" ht="12.75">
      <c r="A15">
        <v>14</v>
      </c>
      <c r="B15" t="s">
        <v>30</v>
      </c>
      <c r="K15">
        <v>20</v>
      </c>
      <c r="N15">
        <f t="shared" si="0"/>
        <v>1</v>
      </c>
      <c r="O15">
        <f t="shared" si="1"/>
        <v>20</v>
      </c>
      <c r="P15">
        <v>0</v>
      </c>
      <c r="Q15">
        <f t="shared" si="2"/>
        <v>0</v>
      </c>
      <c r="R15">
        <f t="shared" si="3"/>
        <v>0</v>
      </c>
    </row>
    <row r="16" spans="1:18" ht="12.75">
      <c r="A16">
        <v>15</v>
      </c>
      <c r="B16" t="s">
        <v>60</v>
      </c>
      <c r="C16">
        <v>9</v>
      </c>
      <c r="D16">
        <v>10</v>
      </c>
      <c r="F16">
        <v>4</v>
      </c>
      <c r="G16">
        <v>20</v>
      </c>
      <c r="J16">
        <v>13</v>
      </c>
      <c r="K16">
        <v>2</v>
      </c>
      <c r="M16">
        <v>4</v>
      </c>
      <c r="N16">
        <f t="shared" si="0"/>
        <v>7</v>
      </c>
      <c r="O16">
        <f t="shared" si="1"/>
        <v>62</v>
      </c>
      <c r="P16">
        <v>0</v>
      </c>
      <c r="Q16">
        <f t="shared" si="2"/>
        <v>21</v>
      </c>
      <c r="R16">
        <f t="shared" si="3"/>
        <v>3</v>
      </c>
    </row>
    <row r="17" spans="1:18" ht="12.75">
      <c r="A17">
        <v>16</v>
      </c>
      <c r="B17" t="s">
        <v>122</v>
      </c>
      <c r="E17">
        <v>6</v>
      </c>
      <c r="G17">
        <v>8</v>
      </c>
      <c r="H17">
        <v>5</v>
      </c>
      <c r="I17">
        <v>3</v>
      </c>
      <c r="J17">
        <v>8</v>
      </c>
      <c r="L17">
        <v>12</v>
      </c>
      <c r="N17">
        <f t="shared" si="0"/>
        <v>6</v>
      </c>
      <c r="O17">
        <f t="shared" si="1"/>
        <v>42</v>
      </c>
      <c r="P17">
        <v>0</v>
      </c>
      <c r="Q17">
        <f t="shared" si="2"/>
        <v>8</v>
      </c>
      <c r="R17">
        <f t="shared" si="3"/>
        <v>1</v>
      </c>
    </row>
    <row r="18" spans="1:16" ht="12.75">
      <c r="A18">
        <v>17</v>
      </c>
      <c r="B18" t="s">
        <v>126</v>
      </c>
      <c r="N18">
        <f t="shared" si="0"/>
        <v>0</v>
      </c>
      <c r="O18">
        <f t="shared" si="1"/>
        <v>0</v>
      </c>
      <c r="P18">
        <v>0</v>
      </c>
    </row>
    <row r="19" spans="1:18" ht="12.75">
      <c r="A19">
        <v>18</v>
      </c>
      <c r="B19" t="s">
        <v>91</v>
      </c>
      <c r="N19">
        <f t="shared" si="0"/>
        <v>0</v>
      </c>
      <c r="O19">
        <f t="shared" si="1"/>
        <v>0</v>
      </c>
      <c r="P19">
        <v>0</v>
      </c>
      <c r="Q19">
        <f>F19+J19+M19</f>
        <v>0</v>
      </c>
      <c r="R19">
        <f>IF(F19&gt;0,1,0)+IF(J19&gt;0,1,0)+IF(M19&gt;0,1,0)</f>
        <v>0</v>
      </c>
    </row>
    <row r="20" spans="1:16" ht="12.75">
      <c r="A20">
        <v>19</v>
      </c>
      <c r="B20" t="s">
        <v>78</v>
      </c>
      <c r="H20">
        <v>8</v>
      </c>
      <c r="J20">
        <v>19</v>
      </c>
      <c r="K20">
        <v>22</v>
      </c>
      <c r="L20">
        <v>16</v>
      </c>
      <c r="M20">
        <v>13</v>
      </c>
      <c r="N20">
        <f t="shared" si="0"/>
        <v>5</v>
      </c>
      <c r="O20">
        <f t="shared" si="1"/>
        <v>78</v>
      </c>
      <c r="P20">
        <v>0</v>
      </c>
    </row>
    <row r="21" spans="1:18" ht="12.75">
      <c r="A21">
        <v>20</v>
      </c>
      <c r="B21" t="s">
        <v>93</v>
      </c>
      <c r="N21">
        <f t="shared" si="0"/>
        <v>0</v>
      </c>
      <c r="O21">
        <f t="shared" si="1"/>
        <v>0</v>
      </c>
      <c r="P21">
        <v>0</v>
      </c>
      <c r="Q21">
        <f>F21+J21+M21</f>
        <v>0</v>
      </c>
      <c r="R21">
        <f>IF(F21&gt;0,1,0)+IF(J21&gt;0,1,0)+IF(M21&gt;0,1,0)</f>
        <v>0</v>
      </c>
    </row>
    <row r="22" spans="1:18" ht="12.75">
      <c r="A22">
        <v>21</v>
      </c>
      <c r="B22" t="s">
        <v>113</v>
      </c>
      <c r="I22">
        <v>7</v>
      </c>
      <c r="L22">
        <v>5</v>
      </c>
      <c r="N22">
        <f t="shared" si="0"/>
        <v>2</v>
      </c>
      <c r="O22">
        <f t="shared" si="1"/>
        <v>12</v>
      </c>
      <c r="P22">
        <v>0</v>
      </c>
      <c r="Q22">
        <f>F22+J22+M22</f>
        <v>0</v>
      </c>
      <c r="R22">
        <f>IF(F22&gt;0,1,0)+IF(J22&gt;0,1,0)+IF(M22&gt;0,1,0)</f>
        <v>0</v>
      </c>
    </row>
    <row r="23" spans="1:16" ht="12.75">
      <c r="A23">
        <v>22</v>
      </c>
      <c r="B23" t="s">
        <v>120</v>
      </c>
      <c r="N23">
        <f t="shared" si="0"/>
        <v>0</v>
      </c>
      <c r="O23">
        <f t="shared" si="1"/>
        <v>0</v>
      </c>
      <c r="P23">
        <v>0</v>
      </c>
    </row>
    <row r="24" spans="1:18" ht="12.75">
      <c r="A24">
        <v>23</v>
      </c>
      <c r="B24" t="s">
        <v>7</v>
      </c>
      <c r="G24">
        <v>17</v>
      </c>
      <c r="K24">
        <v>13</v>
      </c>
      <c r="N24">
        <f t="shared" si="0"/>
        <v>2</v>
      </c>
      <c r="O24">
        <f t="shared" si="1"/>
        <v>30</v>
      </c>
      <c r="P24">
        <v>0</v>
      </c>
      <c r="Q24">
        <f>F24+J24+M24</f>
        <v>0</v>
      </c>
      <c r="R24">
        <f>IF(F24&gt;0,1,0)+IF(J24&gt;0,1,0)+IF(M24&gt;0,1,0)</f>
        <v>0</v>
      </c>
    </row>
    <row r="25" spans="1:16" ht="12.75">
      <c r="A25">
        <v>24</v>
      </c>
      <c r="B25" t="s">
        <v>99</v>
      </c>
      <c r="K25">
        <v>20</v>
      </c>
      <c r="N25">
        <f t="shared" si="0"/>
        <v>1</v>
      </c>
      <c r="O25">
        <f t="shared" si="1"/>
        <v>20</v>
      </c>
      <c r="P25">
        <v>0</v>
      </c>
    </row>
    <row r="26" spans="1:16" ht="12.75">
      <c r="A26">
        <v>25</v>
      </c>
      <c r="B26" t="s">
        <v>130</v>
      </c>
      <c r="D26">
        <v>18</v>
      </c>
      <c r="L26">
        <v>2</v>
      </c>
      <c r="N26">
        <f t="shared" si="0"/>
        <v>2</v>
      </c>
      <c r="O26">
        <f t="shared" si="1"/>
        <v>20</v>
      </c>
      <c r="P26">
        <v>0</v>
      </c>
    </row>
    <row r="27" spans="1:18" ht="12.75">
      <c r="A27">
        <v>26</v>
      </c>
      <c r="B27" t="s">
        <v>54</v>
      </c>
      <c r="E27">
        <v>5</v>
      </c>
      <c r="F27">
        <v>8</v>
      </c>
      <c r="I27">
        <v>7</v>
      </c>
      <c r="N27">
        <f t="shared" si="0"/>
        <v>3</v>
      </c>
      <c r="O27">
        <f t="shared" si="1"/>
        <v>20</v>
      </c>
      <c r="P27">
        <v>0</v>
      </c>
      <c r="Q27">
        <f>F27+J27+M27</f>
        <v>8</v>
      </c>
      <c r="R27">
        <f>IF(F27&gt;0,1,0)+IF(J27&gt;0,1,0)+IF(M27&gt;0,1,0)</f>
        <v>1</v>
      </c>
    </row>
    <row r="28" spans="1:18" ht="12.75">
      <c r="A28">
        <v>27</v>
      </c>
      <c r="B28" t="s">
        <v>92</v>
      </c>
      <c r="N28">
        <f t="shared" si="0"/>
        <v>0</v>
      </c>
      <c r="O28">
        <f t="shared" si="1"/>
        <v>0</v>
      </c>
      <c r="P28">
        <v>0</v>
      </c>
      <c r="Q28">
        <f>F28+J28+M28</f>
        <v>0</v>
      </c>
      <c r="R28">
        <f>IF(F28&gt;0,1,0)+IF(J28&gt;0,1,0)+IF(M28&gt;0,1,0)</f>
        <v>0</v>
      </c>
    </row>
    <row r="29" spans="1:18" ht="12.75">
      <c r="A29">
        <v>28</v>
      </c>
      <c r="B29" t="s">
        <v>119</v>
      </c>
      <c r="G29">
        <v>24</v>
      </c>
      <c r="N29">
        <f t="shared" si="0"/>
        <v>1</v>
      </c>
      <c r="O29">
        <f t="shared" si="1"/>
        <v>24</v>
      </c>
      <c r="P29">
        <v>0</v>
      </c>
      <c r="Q29">
        <f>F29+J29+M29</f>
        <v>0</v>
      </c>
      <c r="R29">
        <f>IF(F29&gt;0,1,0)+IF(J29&gt;0,1,0)+IF(M29&gt;0,1,0)</f>
        <v>0</v>
      </c>
    </row>
    <row r="30" spans="1:16" ht="12.75">
      <c r="A30">
        <v>29</v>
      </c>
      <c r="B30" t="s">
        <v>36</v>
      </c>
      <c r="C30">
        <v>11</v>
      </c>
      <c r="D30">
        <v>7</v>
      </c>
      <c r="E30">
        <v>10</v>
      </c>
      <c r="F30">
        <v>18</v>
      </c>
      <c r="I30">
        <v>7</v>
      </c>
      <c r="N30">
        <f t="shared" si="0"/>
        <v>5</v>
      </c>
      <c r="O30">
        <f t="shared" si="1"/>
        <v>53</v>
      </c>
      <c r="P30">
        <v>0</v>
      </c>
    </row>
    <row r="31" spans="1:18" ht="12.75">
      <c r="A31">
        <v>30</v>
      </c>
      <c r="B31" t="s">
        <v>48</v>
      </c>
      <c r="C31">
        <v>21</v>
      </c>
      <c r="D31">
        <v>9</v>
      </c>
      <c r="E31">
        <v>3</v>
      </c>
      <c r="F31">
        <v>16</v>
      </c>
      <c r="G31">
        <v>17</v>
      </c>
      <c r="H31">
        <v>8</v>
      </c>
      <c r="J31">
        <v>25</v>
      </c>
      <c r="N31">
        <f t="shared" si="0"/>
        <v>7</v>
      </c>
      <c r="O31">
        <f t="shared" si="1"/>
        <v>99</v>
      </c>
      <c r="P31">
        <v>0</v>
      </c>
      <c r="Q31">
        <f>F31+J31+M31</f>
        <v>41</v>
      </c>
      <c r="R31">
        <f>IF(F31&gt;0,1,0)+IF(J31&gt;0,1,0)+IF(M31&gt;0,1,0)</f>
        <v>2</v>
      </c>
    </row>
    <row r="32" spans="1:18" ht="12.75">
      <c r="A32">
        <v>31</v>
      </c>
      <c r="B32" t="s">
        <v>73</v>
      </c>
      <c r="E32">
        <v>10</v>
      </c>
      <c r="F32">
        <v>25</v>
      </c>
      <c r="I32">
        <v>6</v>
      </c>
      <c r="N32">
        <f t="shared" si="0"/>
        <v>3</v>
      </c>
      <c r="O32">
        <f t="shared" si="1"/>
        <v>41</v>
      </c>
      <c r="P32">
        <v>0</v>
      </c>
      <c r="Q32">
        <f>F32+J32+M32</f>
        <v>25</v>
      </c>
      <c r="R32">
        <f>IF(F32&gt;0,1,0)+IF(J32&gt;0,1,0)+IF(M32&gt;0,1,0)</f>
        <v>1</v>
      </c>
    </row>
    <row r="33" spans="1:18" ht="12.75">
      <c r="A33">
        <v>32</v>
      </c>
      <c r="B33" t="s">
        <v>94</v>
      </c>
      <c r="N33">
        <f t="shared" si="0"/>
        <v>0</v>
      </c>
      <c r="O33">
        <f t="shared" si="1"/>
        <v>0</v>
      </c>
      <c r="P33">
        <v>0</v>
      </c>
      <c r="Q33">
        <f>F33+J33+M33</f>
        <v>0</v>
      </c>
      <c r="R33">
        <f>IF(F33&gt;0,1,0)+IF(J33&gt;0,1,0)+IF(M33&gt;0,1,0)</f>
        <v>0</v>
      </c>
    </row>
    <row r="34" spans="1:18" ht="12.75">
      <c r="A34">
        <v>33</v>
      </c>
      <c r="B34" t="s">
        <v>98</v>
      </c>
      <c r="D34">
        <v>20</v>
      </c>
      <c r="F34">
        <v>25</v>
      </c>
      <c r="G34">
        <v>22</v>
      </c>
      <c r="J34">
        <v>19</v>
      </c>
      <c r="K34">
        <v>9</v>
      </c>
      <c r="L34">
        <v>12</v>
      </c>
      <c r="M34">
        <v>6</v>
      </c>
      <c r="N34">
        <f t="shared" si="0"/>
        <v>7</v>
      </c>
      <c r="O34">
        <f t="shared" si="1"/>
        <v>113</v>
      </c>
      <c r="P34">
        <v>0</v>
      </c>
      <c r="Q34">
        <f>F34+J34+M34</f>
        <v>50</v>
      </c>
      <c r="R34">
        <f>IF(F34&gt;0,1,0)+IF(J34&gt;0,1,0)+IF(M34&gt;0,1,0)</f>
        <v>3</v>
      </c>
    </row>
    <row r="35" spans="1:18" ht="12.75">
      <c r="A35">
        <v>34</v>
      </c>
      <c r="B35" t="s">
        <v>90</v>
      </c>
      <c r="N35">
        <f t="shared" si="0"/>
        <v>0</v>
      </c>
      <c r="O35">
        <f t="shared" si="1"/>
        <v>0</v>
      </c>
      <c r="P35">
        <v>0</v>
      </c>
      <c r="Q35">
        <f>F35+J35+M35</f>
        <v>0</v>
      </c>
      <c r="R35">
        <f>IF(F35&gt;0,1,0)+IF(J35&gt;0,1,0)+IF(M35&gt;0,1,0)</f>
        <v>0</v>
      </c>
    </row>
    <row r="36" spans="1:16" ht="12.75">
      <c r="A36">
        <v>35</v>
      </c>
      <c r="B36" t="s">
        <v>125</v>
      </c>
      <c r="N36">
        <f t="shared" si="0"/>
        <v>0</v>
      </c>
      <c r="O36">
        <f t="shared" si="1"/>
        <v>0</v>
      </c>
      <c r="P36">
        <v>0</v>
      </c>
    </row>
    <row r="37" spans="1:18" ht="12.75">
      <c r="A37">
        <v>36</v>
      </c>
      <c r="B37" t="s">
        <v>89</v>
      </c>
      <c r="C37">
        <v>24</v>
      </c>
      <c r="G37">
        <v>9</v>
      </c>
      <c r="H37">
        <v>18</v>
      </c>
      <c r="J37">
        <v>16</v>
      </c>
      <c r="K37">
        <v>6</v>
      </c>
      <c r="M37">
        <v>18</v>
      </c>
      <c r="N37">
        <f t="shared" si="0"/>
        <v>6</v>
      </c>
      <c r="O37">
        <f t="shared" si="1"/>
        <v>91</v>
      </c>
      <c r="P37">
        <v>0</v>
      </c>
      <c r="Q37">
        <f>F37+J37+M37</f>
        <v>34</v>
      </c>
      <c r="R37">
        <f>IF(F37&gt;0,1,0)+IF(J37&gt;0,1,0)+IF(M37&gt;0,1,0)</f>
        <v>2</v>
      </c>
    </row>
    <row r="38" spans="1:16" ht="12.75">
      <c r="A38">
        <v>37</v>
      </c>
      <c r="B38" t="s">
        <v>106</v>
      </c>
      <c r="C38">
        <v>24</v>
      </c>
      <c r="G38">
        <v>13</v>
      </c>
      <c r="H38">
        <v>18</v>
      </c>
      <c r="J38">
        <v>21</v>
      </c>
      <c r="N38">
        <f>IF(C38&gt;0,1,0)+IF(D38&gt;0,1,0)+IF(E38&gt;0,1,0)+IF(F38&gt;0,1,0)+IF(G38&gt;0,1,0)+IF(H38&gt;0,1,0)+IF(I38&gt;0,1,0)+IF(J38&gt;0,1,0)+IF(K38&gt;0,1,0)+IF(L38&gt;0,1,0)+IF(M38&gt;0,1,0)</f>
        <v>4</v>
      </c>
      <c r="O38">
        <f>SUM(C38:M38)</f>
        <v>76</v>
      </c>
      <c r="P38">
        <v>0</v>
      </c>
    </row>
    <row r="39" spans="1:16" ht="12.75">
      <c r="A39">
        <v>38</v>
      </c>
      <c r="B39" t="s">
        <v>95</v>
      </c>
      <c r="L39">
        <v>16</v>
      </c>
      <c r="N39">
        <f t="shared" si="0"/>
        <v>1</v>
      </c>
      <c r="O39">
        <f t="shared" si="1"/>
        <v>16</v>
      </c>
      <c r="P39">
        <v>0</v>
      </c>
    </row>
    <row r="40" spans="1:16" ht="12.75">
      <c r="A40">
        <v>39</v>
      </c>
      <c r="B40" t="s">
        <v>133</v>
      </c>
      <c r="K40">
        <v>7</v>
      </c>
      <c r="L40">
        <v>4</v>
      </c>
      <c r="M40">
        <v>7</v>
      </c>
      <c r="N40">
        <f t="shared" si="0"/>
        <v>3</v>
      </c>
      <c r="O40">
        <f t="shared" si="1"/>
        <v>18</v>
      </c>
      <c r="P40">
        <v>0</v>
      </c>
    </row>
    <row r="41" spans="1:18" ht="12.75">
      <c r="A41">
        <v>40</v>
      </c>
      <c r="B41" t="s">
        <v>109</v>
      </c>
      <c r="C41">
        <v>13</v>
      </c>
      <c r="E41">
        <v>9</v>
      </c>
      <c r="F41">
        <v>18</v>
      </c>
      <c r="G41">
        <v>17</v>
      </c>
      <c r="H41">
        <v>8</v>
      </c>
      <c r="I41">
        <v>7</v>
      </c>
      <c r="J41">
        <v>21</v>
      </c>
      <c r="N41">
        <f t="shared" si="0"/>
        <v>7</v>
      </c>
      <c r="O41">
        <f t="shared" si="1"/>
        <v>93</v>
      </c>
      <c r="P41">
        <v>0</v>
      </c>
      <c r="Q41">
        <f>F41+J41+M41</f>
        <v>39</v>
      </c>
      <c r="R41">
        <f>IF(F41&gt;0,1,0)+IF(J41&gt;0,1,0)+IF(M41&gt;0,1,0)</f>
        <v>2</v>
      </c>
    </row>
    <row r="42" spans="1:18" ht="12.75">
      <c r="A42">
        <v>41</v>
      </c>
      <c r="B42" t="s">
        <v>6</v>
      </c>
      <c r="E42">
        <v>6</v>
      </c>
      <c r="G42">
        <v>13</v>
      </c>
      <c r="H42">
        <v>7</v>
      </c>
      <c r="J42">
        <v>18</v>
      </c>
      <c r="M42">
        <v>17</v>
      </c>
      <c r="N42">
        <f>IF(C42&gt;0,1,0)+IF(D42&gt;0,1,0)+IF(E42&gt;0,1,0)+IF(F42&gt;0,1,0)+IF(G42&gt;0,1,0)+IF(H42&gt;0,1,0)+IF(I42&gt;0,1,0)+IF(J42&gt;0,1,0)+IF(K42&gt;0,1,0)+IF(L42&gt;0,1,0)+IF(M42&gt;0,1,0)</f>
        <v>5</v>
      </c>
      <c r="O42">
        <f>SUM(C42:M42)</f>
        <v>61</v>
      </c>
      <c r="P42">
        <v>0</v>
      </c>
      <c r="Q42">
        <f>F42+J42+M42</f>
        <v>35</v>
      </c>
      <c r="R42">
        <f>IF(F42&gt;0,1,0)+IF(J42&gt;0,1,0)+IF(M42&gt;0,1,0)</f>
        <v>2</v>
      </c>
    </row>
    <row r="43" spans="1:18" ht="12.75">
      <c r="A43">
        <v>42</v>
      </c>
      <c r="B43" t="s">
        <v>114</v>
      </c>
      <c r="C43">
        <v>18</v>
      </c>
      <c r="N43">
        <f t="shared" si="0"/>
        <v>1</v>
      </c>
      <c r="O43">
        <f t="shared" si="1"/>
        <v>18</v>
      </c>
      <c r="P43">
        <v>0</v>
      </c>
      <c r="Q43">
        <f>F43+J43+M43</f>
        <v>0</v>
      </c>
      <c r="R43">
        <f>IF(F43&gt;0,1,0)+IF(J43&gt;0,1,0)+IF(M43&gt;0,1,0)</f>
        <v>0</v>
      </c>
    </row>
    <row r="44" spans="1:16" ht="12.75">
      <c r="A44">
        <v>43</v>
      </c>
      <c r="B44" t="s">
        <v>124</v>
      </c>
      <c r="D44">
        <v>20</v>
      </c>
      <c r="K44">
        <v>10</v>
      </c>
      <c r="M44">
        <v>16</v>
      </c>
      <c r="N44">
        <f t="shared" si="0"/>
        <v>3</v>
      </c>
      <c r="O44">
        <f t="shared" si="1"/>
        <v>46</v>
      </c>
      <c r="P44">
        <v>0</v>
      </c>
    </row>
    <row r="45" spans="1:16" ht="12.75">
      <c r="A45">
        <v>44</v>
      </c>
      <c r="B45" t="s">
        <v>41</v>
      </c>
      <c r="I45">
        <v>7</v>
      </c>
      <c r="K45">
        <v>10</v>
      </c>
      <c r="L45">
        <v>11</v>
      </c>
      <c r="M45">
        <v>9</v>
      </c>
      <c r="N45">
        <f t="shared" si="0"/>
        <v>4</v>
      </c>
      <c r="O45">
        <f t="shared" si="1"/>
        <v>37</v>
      </c>
      <c r="P45">
        <v>0</v>
      </c>
    </row>
    <row r="46" spans="1:18" ht="12.75">
      <c r="A46">
        <v>45</v>
      </c>
      <c r="B46" t="s">
        <v>37</v>
      </c>
      <c r="G46">
        <v>13</v>
      </c>
      <c r="H46">
        <v>18</v>
      </c>
      <c r="K46">
        <v>23</v>
      </c>
      <c r="N46">
        <f t="shared" si="0"/>
        <v>3</v>
      </c>
      <c r="O46">
        <f t="shared" si="1"/>
        <v>54</v>
      </c>
      <c r="P46">
        <v>0</v>
      </c>
      <c r="Q46">
        <f>F46+J46+M46</f>
        <v>0</v>
      </c>
      <c r="R46">
        <f>IF(F46&gt;0,1,0)+IF(J46&gt;0,1,0)+IF(M46&gt;0,1,0)</f>
        <v>0</v>
      </c>
    </row>
    <row r="47" spans="1:18" ht="12.75">
      <c r="A47">
        <v>46</v>
      </c>
      <c r="B47" t="s">
        <v>96</v>
      </c>
      <c r="N47">
        <f t="shared" si="0"/>
        <v>0</v>
      </c>
      <c r="O47">
        <f t="shared" si="1"/>
        <v>0</v>
      </c>
      <c r="P47">
        <v>0</v>
      </c>
      <c r="Q47">
        <f>F47+J47+M47</f>
        <v>0</v>
      </c>
      <c r="R47">
        <f>IF(F47&gt;0,1,0)+IF(J47&gt;0,1,0)+IF(M47&gt;0,1,0)</f>
        <v>0</v>
      </c>
    </row>
    <row r="48" spans="1:16" ht="12.75">
      <c r="A48">
        <v>47</v>
      </c>
      <c r="B48" t="s">
        <v>110</v>
      </c>
      <c r="N48">
        <f t="shared" si="0"/>
        <v>0</v>
      </c>
      <c r="O48">
        <f t="shared" si="1"/>
        <v>0</v>
      </c>
      <c r="P48">
        <v>0</v>
      </c>
    </row>
    <row r="49" spans="1:16" ht="12.75">
      <c r="A49">
        <v>48</v>
      </c>
      <c r="B49" t="s">
        <v>107</v>
      </c>
      <c r="C49">
        <v>19</v>
      </c>
      <c r="N49">
        <f t="shared" si="0"/>
        <v>1</v>
      </c>
      <c r="O49">
        <f t="shared" si="1"/>
        <v>19</v>
      </c>
      <c r="P49">
        <v>0</v>
      </c>
    </row>
    <row r="50" spans="1:18" ht="12.75">
      <c r="A50">
        <v>49</v>
      </c>
      <c r="B50" t="s">
        <v>42</v>
      </c>
      <c r="G50">
        <v>25</v>
      </c>
      <c r="H50">
        <v>18</v>
      </c>
      <c r="J50">
        <v>25</v>
      </c>
      <c r="K50">
        <v>17</v>
      </c>
      <c r="M50">
        <v>13</v>
      </c>
      <c r="N50">
        <f t="shared" si="0"/>
        <v>5</v>
      </c>
      <c r="O50">
        <f t="shared" si="1"/>
        <v>98</v>
      </c>
      <c r="P50">
        <v>0</v>
      </c>
      <c r="Q50">
        <f>F50+J50+M50</f>
        <v>38</v>
      </c>
      <c r="R50">
        <f>IF(F50&gt;0,1,0)+IF(J50&gt;0,1,0)+IF(M50&gt;0,1,0)</f>
        <v>2</v>
      </c>
    </row>
    <row r="51" spans="1:16" ht="12.75">
      <c r="A51">
        <v>50</v>
      </c>
      <c r="B51" t="s">
        <v>111</v>
      </c>
      <c r="N51">
        <f t="shared" si="0"/>
        <v>0</v>
      </c>
      <c r="O51">
        <f t="shared" si="1"/>
        <v>0</v>
      </c>
      <c r="P51">
        <v>0</v>
      </c>
    </row>
    <row r="52" spans="1:18" ht="12.75">
      <c r="A52">
        <v>51</v>
      </c>
      <c r="B52" t="s">
        <v>108</v>
      </c>
      <c r="C52">
        <v>22</v>
      </c>
      <c r="D52">
        <v>15</v>
      </c>
      <c r="F52">
        <v>20</v>
      </c>
      <c r="H52">
        <v>4</v>
      </c>
      <c r="J52">
        <v>15</v>
      </c>
      <c r="L52">
        <v>7</v>
      </c>
      <c r="M52">
        <v>11</v>
      </c>
      <c r="N52">
        <f>IF(C52&gt;0,1,0)+IF(D52&gt;0,1,0)+IF(E52&gt;0,1,0)+IF(F52&gt;0,1,0)+IF(G52&gt;0,1,0)+IF(H52&gt;0,1,0)+IF(I52&gt;0,1,0)+IF(J52&gt;0,1,0)+IF(K52&gt;0,1,0)+IF(L52&gt;0,1,0)+IF(M52&gt;0,1,0)</f>
        <v>7</v>
      </c>
      <c r="O52">
        <f>SUM(C52:M52)</f>
        <v>94</v>
      </c>
      <c r="P52">
        <v>0</v>
      </c>
      <c r="Q52">
        <f>F52+J52+M52</f>
        <v>46</v>
      </c>
      <c r="R52">
        <f>IF(F52&gt;0,1,0)+IF(J52&gt;0,1,0)+IF(M52&gt;0,1,0)</f>
        <v>3</v>
      </c>
    </row>
    <row r="53" spans="1:16" ht="12.75">
      <c r="A53">
        <v>52</v>
      </c>
      <c r="B53" t="s">
        <v>87</v>
      </c>
      <c r="C53">
        <v>6</v>
      </c>
      <c r="D53">
        <v>20</v>
      </c>
      <c r="F53">
        <v>7</v>
      </c>
      <c r="G53">
        <v>9</v>
      </c>
      <c r="J53">
        <v>5</v>
      </c>
      <c r="N53">
        <f t="shared" si="0"/>
        <v>5</v>
      </c>
      <c r="O53">
        <f t="shared" si="1"/>
        <v>47</v>
      </c>
      <c r="P53">
        <v>0</v>
      </c>
    </row>
    <row r="54" spans="1:16" ht="12.75">
      <c r="A54">
        <v>53</v>
      </c>
      <c r="B54" t="s">
        <v>4</v>
      </c>
      <c r="D54">
        <v>11</v>
      </c>
      <c r="N54">
        <f t="shared" si="0"/>
        <v>1</v>
      </c>
      <c r="O54">
        <f t="shared" si="1"/>
        <v>11</v>
      </c>
      <c r="P54">
        <v>0</v>
      </c>
    </row>
    <row r="55" spans="1:16" ht="12.75">
      <c r="A55">
        <v>54</v>
      </c>
      <c r="B55" t="s">
        <v>97</v>
      </c>
      <c r="C55">
        <v>1</v>
      </c>
      <c r="D55">
        <v>1</v>
      </c>
      <c r="E55">
        <v>2</v>
      </c>
      <c r="F55">
        <v>1</v>
      </c>
      <c r="G55">
        <v>1</v>
      </c>
      <c r="H55">
        <v>1</v>
      </c>
      <c r="I55">
        <v>2</v>
      </c>
      <c r="J55">
        <v>1</v>
      </c>
      <c r="K55">
        <v>7</v>
      </c>
      <c r="L55">
        <v>1</v>
      </c>
      <c r="M55">
        <v>2</v>
      </c>
      <c r="N55">
        <f t="shared" si="0"/>
        <v>11</v>
      </c>
      <c r="O55">
        <f t="shared" si="1"/>
        <v>20</v>
      </c>
      <c r="P55">
        <v>0</v>
      </c>
    </row>
    <row r="56" spans="1:18" ht="12.75">
      <c r="A56">
        <v>55</v>
      </c>
      <c r="B56" t="s">
        <v>123</v>
      </c>
      <c r="N56">
        <f t="shared" si="0"/>
        <v>0</v>
      </c>
      <c r="O56">
        <f t="shared" si="1"/>
        <v>0</v>
      </c>
      <c r="P56">
        <v>0</v>
      </c>
      <c r="Q56">
        <f>F56+J56+M56</f>
        <v>0</v>
      </c>
      <c r="R56">
        <f>IF(F56&gt;0,1,0)+IF(J56&gt;0,1,0)+IF(M56&gt;0,1,0)</f>
        <v>0</v>
      </c>
    </row>
    <row r="57" spans="1:16" ht="12.75">
      <c r="A57">
        <v>56</v>
      </c>
      <c r="B57" t="s">
        <v>128</v>
      </c>
      <c r="C57">
        <v>2</v>
      </c>
      <c r="D57">
        <v>3</v>
      </c>
      <c r="E57">
        <v>1</v>
      </c>
      <c r="F57">
        <v>2</v>
      </c>
      <c r="G57">
        <v>2</v>
      </c>
      <c r="H57">
        <v>3</v>
      </c>
      <c r="I57">
        <v>1</v>
      </c>
      <c r="J57">
        <v>3</v>
      </c>
      <c r="K57">
        <v>1</v>
      </c>
      <c r="L57">
        <v>3</v>
      </c>
      <c r="M57">
        <v>1</v>
      </c>
      <c r="N57">
        <f t="shared" si="0"/>
        <v>11</v>
      </c>
      <c r="O57">
        <f t="shared" si="1"/>
        <v>22</v>
      </c>
      <c r="P57">
        <v>0</v>
      </c>
    </row>
    <row r="58" spans="1:18" ht="12.75">
      <c r="A58">
        <v>57</v>
      </c>
      <c r="B58" t="s">
        <v>51</v>
      </c>
      <c r="C58">
        <v>7</v>
      </c>
      <c r="F58">
        <v>14</v>
      </c>
      <c r="G58">
        <v>6</v>
      </c>
      <c r="J58">
        <v>23</v>
      </c>
      <c r="M58">
        <v>25</v>
      </c>
      <c r="N58">
        <f aca="true" t="shared" si="4" ref="N58:N68">IF(C58&gt;0,1,0)+IF(D58&gt;0,1,0)+IF(E58&gt;0,1,0)+IF(F58&gt;0,1,0)+IF(G58&gt;0,1,0)+IF(H58&gt;0,1,0)+IF(I58&gt;0,1,0)+IF(J58&gt;0,1,0)+IF(K58&gt;0,1,0)+IF(L58&gt;0,1,0)+IF(M58&gt;0,1,0)</f>
        <v>5</v>
      </c>
      <c r="O58">
        <f aca="true" t="shared" si="5" ref="O58:O68">SUM(C58:M58)</f>
        <v>75</v>
      </c>
      <c r="P58">
        <v>0</v>
      </c>
      <c r="Q58">
        <f>F58+J58+M58</f>
        <v>62</v>
      </c>
      <c r="R58">
        <f>IF(F58&gt;0,1,0)+IF(J58&gt;0,1,0)+IF(M58&gt;0,1,0)</f>
        <v>3</v>
      </c>
    </row>
    <row r="59" spans="1:18" ht="12.75">
      <c r="A59">
        <v>58</v>
      </c>
      <c r="B59" t="s">
        <v>52</v>
      </c>
      <c r="C59">
        <v>5</v>
      </c>
      <c r="F59">
        <v>8</v>
      </c>
      <c r="G59">
        <v>25</v>
      </c>
      <c r="N59">
        <f t="shared" si="4"/>
        <v>3</v>
      </c>
      <c r="O59">
        <f t="shared" si="5"/>
        <v>38</v>
      </c>
      <c r="P59">
        <v>0</v>
      </c>
      <c r="Q59">
        <f>F59+J59+M59</f>
        <v>8</v>
      </c>
      <c r="R59">
        <f>IF(F59&gt;0,1,0)+IF(J59&gt;0,1,0)+IF(M59&gt;0,1,0)</f>
        <v>1</v>
      </c>
    </row>
    <row r="60" spans="1:16" ht="12.75">
      <c r="A60">
        <v>59</v>
      </c>
      <c r="B60" t="s">
        <v>88</v>
      </c>
      <c r="N60">
        <f t="shared" si="4"/>
        <v>0</v>
      </c>
      <c r="O60">
        <f t="shared" si="5"/>
        <v>0</v>
      </c>
      <c r="P60">
        <v>0</v>
      </c>
    </row>
    <row r="61" spans="1:18" ht="12.75">
      <c r="A61">
        <v>60</v>
      </c>
      <c r="B61" t="s">
        <v>121</v>
      </c>
      <c r="N61">
        <f t="shared" si="4"/>
        <v>0</v>
      </c>
      <c r="O61">
        <f t="shared" si="5"/>
        <v>0</v>
      </c>
      <c r="P61">
        <v>0</v>
      </c>
      <c r="Q61">
        <f>F61+J61+M61</f>
        <v>0</v>
      </c>
      <c r="R61">
        <f>IF(F61&gt;0,1,0)+IF(J61&gt;0,1,0)+IF(M61&gt;0,1,0)</f>
        <v>0</v>
      </c>
    </row>
    <row r="62" spans="1:18" ht="12.75">
      <c r="A62">
        <v>61</v>
      </c>
      <c r="B62" t="s">
        <v>35</v>
      </c>
      <c r="C62">
        <v>13</v>
      </c>
      <c r="D62">
        <v>15</v>
      </c>
      <c r="F62">
        <v>8</v>
      </c>
      <c r="G62">
        <v>16</v>
      </c>
      <c r="H62">
        <v>14</v>
      </c>
      <c r="J62">
        <v>23</v>
      </c>
      <c r="K62">
        <v>5</v>
      </c>
      <c r="L62">
        <v>16</v>
      </c>
      <c r="M62">
        <v>21</v>
      </c>
      <c r="N62">
        <f t="shared" si="4"/>
        <v>9</v>
      </c>
      <c r="O62">
        <f t="shared" si="5"/>
        <v>131</v>
      </c>
      <c r="P62">
        <v>0</v>
      </c>
      <c r="Q62">
        <f>F62+J62+M62</f>
        <v>52</v>
      </c>
      <c r="R62">
        <f>IF(F62&gt;0,1,0)+IF(J62&gt;0,1,0)+IF(M62&gt;0,1,0)</f>
        <v>3</v>
      </c>
    </row>
    <row r="63" spans="1:18" ht="12.75">
      <c r="A63">
        <v>62</v>
      </c>
      <c r="B63" t="s">
        <v>65</v>
      </c>
      <c r="C63">
        <v>13</v>
      </c>
      <c r="D63">
        <v>6</v>
      </c>
      <c r="F63">
        <v>13</v>
      </c>
      <c r="G63">
        <v>25</v>
      </c>
      <c r="K63">
        <v>23</v>
      </c>
      <c r="L63">
        <v>5</v>
      </c>
      <c r="M63">
        <v>22</v>
      </c>
      <c r="N63">
        <f t="shared" si="4"/>
        <v>7</v>
      </c>
      <c r="O63">
        <f t="shared" si="5"/>
        <v>107</v>
      </c>
      <c r="P63">
        <v>0</v>
      </c>
      <c r="Q63">
        <f>F63+J63+M63</f>
        <v>35</v>
      </c>
      <c r="R63">
        <f>IF(F63&gt;0,1,0)+IF(J63&gt;0,1,0)+IF(M63&gt;0,1,0)</f>
        <v>2</v>
      </c>
    </row>
    <row r="64" spans="1:16" ht="12.75">
      <c r="A64">
        <v>63</v>
      </c>
      <c r="B64" t="s">
        <v>100</v>
      </c>
      <c r="N64">
        <f t="shared" si="4"/>
        <v>0</v>
      </c>
      <c r="O64">
        <f t="shared" si="5"/>
        <v>0</v>
      </c>
      <c r="P64">
        <v>0</v>
      </c>
    </row>
    <row r="65" spans="1:16" ht="12.75">
      <c r="A65">
        <v>64</v>
      </c>
      <c r="B65" t="s">
        <v>67</v>
      </c>
      <c r="N65">
        <f t="shared" si="4"/>
        <v>0</v>
      </c>
      <c r="O65">
        <f t="shared" si="5"/>
        <v>0</v>
      </c>
      <c r="P65">
        <v>0</v>
      </c>
    </row>
    <row r="66" spans="1:16" ht="12.75">
      <c r="A66">
        <v>65</v>
      </c>
      <c r="B66" t="s">
        <v>34</v>
      </c>
      <c r="D66">
        <v>11</v>
      </c>
      <c r="N66">
        <f t="shared" si="4"/>
        <v>1</v>
      </c>
      <c r="O66">
        <f t="shared" si="5"/>
        <v>11</v>
      </c>
      <c r="P66">
        <v>0</v>
      </c>
    </row>
    <row r="67" spans="1:16" ht="12.75">
      <c r="A67">
        <v>66</v>
      </c>
      <c r="B67" t="s">
        <v>117</v>
      </c>
      <c r="H67">
        <v>16</v>
      </c>
      <c r="J67">
        <v>5</v>
      </c>
      <c r="M67">
        <v>20</v>
      </c>
      <c r="N67">
        <f t="shared" si="4"/>
        <v>3</v>
      </c>
      <c r="O67">
        <f t="shared" si="5"/>
        <v>41</v>
      </c>
      <c r="P67">
        <v>0</v>
      </c>
    </row>
    <row r="68" spans="1:16" ht="12.75">
      <c r="A68">
        <v>67</v>
      </c>
      <c r="B68" t="s">
        <v>101</v>
      </c>
      <c r="G68">
        <v>12</v>
      </c>
      <c r="H68">
        <v>8</v>
      </c>
      <c r="J68">
        <v>12</v>
      </c>
      <c r="N68">
        <f t="shared" si="4"/>
        <v>3</v>
      </c>
      <c r="O68">
        <f t="shared" si="5"/>
        <v>32</v>
      </c>
      <c r="P68">
        <v>0</v>
      </c>
    </row>
    <row r="69" spans="1:16" ht="12.75">
      <c r="A69">
        <v>68</v>
      </c>
      <c r="B69" t="s">
        <v>105</v>
      </c>
      <c r="C69">
        <v>17</v>
      </c>
      <c r="D69">
        <v>15</v>
      </c>
      <c r="F69">
        <v>15</v>
      </c>
      <c r="G69">
        <v>22</v>
      </c>
      <c r="H69">
        <v>18</v>
      </c>
      <c r="J69">
        <v>16</v>
      </c>
      <c r="N69">
        <f t="shared" si="0"/>
        <v>6</v>
      </c>
      <c r="O69">
        <f t="shared" si="1"/>
        <v>103</v>
      </c>
      <c r="P69">
        <v>0</v>
      </c>
    </row>
    <row r="70" spans="1:16" ht="12.75">
      <c r="A70">
        <v>69</v>
      </c>
      <c r="B70" t="s">
        <v>46</v>
      </c>
      <c r="D70">
        <v>20</v>
      </c>
      <c r="E70">
        <v>10</v>
      </c>
      <c r="H70">
        <v>18</v>
      </c>
      <c r="I70">
        <v>4</v>
      </c>
      <c r="L70">
        <v>12</v>
      </c>
      <c r="N70">
        <f>IF(C70&gt;0,1,0)+IF(D70&gt;0,1,0)+IF(E70&gt;0,1,0)+IF(F70&gt;0,1,0)+IF(G70&gt;0,1,0)+IF(H70&gt;0,1,0)+IF(I70&gt;0,1,0)+IF(J70&gt;0,1,0)+IF(K70&gt;0,1,0)+IF(L70&gt;0,1,0)+IF(M70&gt;0,1,0)</f>
        <v>5</v>
      </c>
      <c r="O70">
        <f>SUM(C70:M70)</f>
        <v>64</v>
      </c>
      <c r="P70">
        <v>0</v>
      </c>
    </row>
    <row r="71" spans="1:16" ht="12.75">
      <c r="A71">
        <v>70</v>
      </c>
      <c r="B71" t="s">
        <v>131</v>
      </c>
      <c r="L71">
        <v>7</v>
      </c>
      <c r="N71">
        <f>IF(C71&gt;0,1,0)+IF(D71&gt;0,1,0)+IF(E71&gt;0,1,0)+IF(F71&gt;0,1,0)+IF(G71&gt;0,1,0)+IF(H71&gt;0,1,0)+IF(I71&gt;0,1,0)+IF(J71&gt;0,1,0)+IF(K71&gt;0,1,0)+IF(L71&gt;0,1,0)+IF(M71&gt;0,1,0)</f>
        <v>1</v>
      </c>
      <c r="O71">
        <f>SUM(C71:M71)</f>
        <v>7</v>
      </c>
      <c r="P71">
        <v>0</v>
      </c>
    </row>
    <row r="72" spans="1:16" ht="12.75">
      <c r="A72">
        <v>71</v>
      </c>
      <c r="B72" t="s">
        <v>58</v>
      </c>
      <c r="K72">
        <v>17</v>
      </c>
      <c r="N72">
        <f>IF(C72&gt;0,1,0)+IF(D72&gt;0,1,0)+IF(E72&gt;0,1,0)+IF(F72&gt;0,1,0)+IF(G72&gt;0,1,0)+IF(H72&gt;0,1,0)+IF(I72&gt;0,1,0)+IF(J72&gt;0,1,0)+IF(K72&gt;0,1,0)+IF(L72&gt;0,1,0)+IF(M72&gt;0,1,0)</f>
        <v>1</v>
      </c>
      <c r="O72">
        <f>SUM(C72:M72)</f>
        <v>17</v>
      </c>
      <c r="P72">
        <v>0</v>
      </c>
    </row>
    <row r="73" spans="1:16" ht="12.75">
      <c r="A73">
        <v>72</v>
      </c>
      <c r="B73" t="s">
        <v>118</v>
      </c>
      <c r="C73">
        <v>11</v>
      </c>
      <c r="F73">
        <v>22</v>
      </c>
      <c r="N73">
        <f>IF(C73&gt;0,1,0)+IF(D73&gt;0,1,0)+IF(E73&gt;0,1,0)+IF(F73&gt;0,1,0)+IF(G73&gt;0,1,0)+IF(H73&gt;0,1,0)+IF(I73&gt;0,1,0)+IF(J73&gt;0,1,0)+IF(K73&gt;0,1,0)+IF(L73&gt;0,1,0)+IF(M73&gt;0,1,0)</f>
        <v>2</v>
      </c>
      <c r="O73">
        <f>SUM(C73:M73)</f>
        <v>33</v>
      </c>
      <c r="P73">
        <v>0</v>
      </c>
    </row>
    <row r="74" spans="1:16" ht="12.75">
      <c r="A74">
        <v>73</v>
      </c>
      <c r="B74" t="s">
        <v>50</v>
      </c>
      <c r="C74">
        <v>8</v>
      </c>
      <c r="D74">
        <v>7</v>
      </c>
      <c r="F74">
        <v>6</v>
      </c>
      <c r="G74">
        <v>20</v>
      </c>
      <c r="H74">
        <v>14</v>
      </c>
      <c r="J74">
        <v>10</v>
      </c>
      <c r="K74">
        <v>3</v>
      </c>
      <c r="L74">
        <v>12</v>
      </c>
      <c r="M74">
        <v>3</v>
      </c>
      <c r="N74">
        <f>IF(C74&gt;0,1,0)+IF(D74&gt;0,1,0)+IF(E74&gt;0,1,0)+IF(F74&gt;0,1,0)+IF(G74&gt;0,1,0)+IF(H74&gt;0,1,0)+IF(I74&gt;0,1,0)+IF(J74&gt;0,1,0)+IF(K74&gt;0,1,0)+IF(L74&gt;0,1,0)+IF(M74&gt;0,1,0)</f>
        <v>9</v>
      </c>
      <c r="O74">
        <f>SUM(C74:M74)</f>
        <v>83</v>
      </c>
      <c r="P74">
        <v>0</v>
      </c>
    </row>
    <row r="75" spans="1:16" ht="12.75">
      <c r="A75">
        <v>74</v>
      </c>
      <c r="B75" t="s">
        <v>102</v>
      </c>
      <c r="L75">
        <v>9</v>
      </c>
      <c r="N75">
        <f t="shared" si="0"/>
        <v>1</v>
      </c>
      <c r="O75">
        <f t="shared" si="1"/>
        <v>9</v>
      </c>
      <c r="P75">
        <v>0</v>
      </c>
    </row>
    <row r="76" spans="1:16" ht="12.75">
      <c r="A76">
        <v>75</v>
      </c>
      <c r="B76" t="s">
        <v>132</v>
      </c>
      <c r="N76">
        <f>IF(C76&gt;0,1,0)+IF(D76&gt;0,1,0)+IF(E76&gt;0,1,0)+IF(F76&gt;0,1,0)+IF(G76&gt;0,1,0)+IF(H76&gt;0,1,0)+IF(I76&gt;0,1,0)+IF(J76&gt;0,1,0)+IF(K76&gt;0,1,0)+IF(L76&gt;0,1,0)+IF(M76&gt;0,1,0)</f>
        <v>0</v>
      </c>
      <c r="O76">
        <f>SUM(C76:M76)</f>
        <v>0</v>
      </c>
      <c r="P76">
        <v>0</v>
      </c>
    </row>
    <row r="77" spans="1:16" ht="12.75">
      <c r="A77">
        <v>76</v>
      </c>
      <c r="B77" t="s">
        <v>1</v>
      </c>
      <c r="C77">
        <v>4</v>
      </c>
      <c r="D77">
        <v>2</v>
      </c>
      <c r="E77">
        <v>6</v>
      </c>
      <c r="F77">
        <v>3</v>
      </c>
      <c r="G77">
        <v>3</v>
      </c>
      <c r="H77">
        <v>6</v>
      </c>
      <c r="J77">
        <v>9</v>
      </c>
      <c r="K77">
        <v>4</v>
      </c>
      <c r="L77">
        <v>9</v>
      </c>
      <c r="M77">
        <v>5</v>
      </c>
      <c r="N77">
        <f t="shared" si="0"/>
        <v>10</v>
      </c>
      <c r="O77">
        <f t="shared" si="1"/>
        <v>51</v>
      </c>
      <c r="P77">
        <v>0</v>
      </c>
    </row>
    <row r="78" spans="1:16" ht="12.75">
      <c r="A78">
        <v>77</v>
      </c>
      <c r="B78" t="s">
        <v>44</v>
      </c>
      <c r="C78">
        <v>22</v>
      </c>
      <c r="G78">
        <v>4</v>
      </c>
      <c r="H78">
        <v>18</v>
      </c>
      <c r="J78">
        <v>13</v>
      </c>
      <c r="K78">
        <v>25</v>
      </c>
      <c r="M78">
        <v>22</v>
      </c>
      <c r="N78">
        <f aca="true" t="shared" si="6" ref="N78:N100">IF(C78&gt;0,1,0)+IF(D78&gt;0,1,0)+IF(E78&gt;0,1,0)+IF(F78&gt;0,1,0)+IF(G78&gt;0,1,0)+IF(H78&gt;0,1,0)+IF(I78&gt;0,1,0)+IF(J78&gt;0,1,0)+IF(K78&gt;0,1,0)+IF(L78&gt;0,1,0)+IF(M78&gt;0,1,0)</f>
        <v>6</v>
      </c>
      <c r="O78">
        <f aca="true" t="shared" si="7" ref="O78:O100">SUM(C78:M78)</f>
        <v>104</v>
      </c>
      <c r="P78">
        <v>0</v>
      </c>
    </row>
    <row r="79" spans="1:16" ht="12.75">
      <c r="A79">
        <v>78</v>
      </c>
      <c r="B79" t="s">
        <v>57</v>
      </c>
      <c r="D79">
        <v>11</v>
      </c>
      <c r="H79">
        <v>12</v>
      </c>
      <c r="J79">
        <v>11</v>
      </c>
      <c r="L79">
        <v>16</v>
      </c>
      <c r="N79">
        <f t="shared" si="6"/>
        <v>4</v>
      </c>
      <c r="O79">
        <f t="shared" si="7"/>
        <v>50</v>
      </c>
      <c r="P79">
        <v>0</v>
      </c>
    </row>
    <row r="80" spans="14:16" ht="12.75">
      <c r="N80">
        <f t="shared" si="6"/>
        <v>0</v>
      </c>
      <c r="O80">
        <f t="shared" si="7"/>
        <v>0</v>
      </c>
      <c r="P80">
        <v>0</v>
      </c>
    </row>
    <row r="81" spans="14:16" ht="12.75">
      <c r="N81">
        <f t="shared" si="6"/>
        <v>0</v>
      </c>
      <c r="O81">
        <f t="shared" si="7"/>
        <v>0</v>
      </c>
      <c r="P81">
        <v>0</v>
      </c>
    </row>
    <row r="82" spans="14:16" ht="12.75">
      <c r="N82">
        <f t="shared" si="6"/>
        <v>0</v>
      </c>
      <c r="O82">
        <f t="shared" si="7"/>
        <v>0</v>
      </c>
      <c r="P82">
        <v>0</v>
      </c>
    </row>
    <row r="83" spans="14:16" ht="12.75">
      <c r="N83">
        <f t="shared" si="6"/>
        <v>0</v>
      </c>
      <c r="O83">
        <f t="shared" si="7"/>
        <v>0</v>
      </c>
      <c r="P83">
        <v>0</v>
      </c>
    </row>
    <row r="84" spans="14:16" ht="12.75">
      <c r="N84">
        <f t="shared" si="6"/>
        <v>0</v>
      </c>
      <c r="O84">
        <f t="shared" si="7"/>
        <v>0</v>
      </c>
      <c r="P84">
        <v>0</v>
      </c>
    </row>
    <row r="85" spans="14:16" ht="12.75">
      <c r="N85">
        <f t="shared" si="6"/>
        <v>0</v>
      </c>
      <c r="O85">
        <f t="shared" si="7"/>
        <v>0</v>
      </c>
      <c r="P85">
        <v>0</v>
      </c>
    </row>
    <row r="86" spans="14:16" ht="12.75">
      <c r="N86">
        <f t="shared" si="6"/>
        <v>0</v>
      </c>
      <c r="O86">
        <f t="shared" si="7"/>
        <v>0</v>
      </c>
      <c r="P86">
        <v>0</v>
      </c>
    </row>
    <row r="87" spans="14:16" ht="12.75">
      <c r="N87">
        <f t="shared" si="6"/>
        <v>0</v>
      </c>
      <c r="O87">
        <f t="shared" si="7"/>
        <v>0</v>
      </c>
      <c r="P87">
        <v>0</v>
      </c>
    </row>
    <row r="88" spans="14:16" ht="12.75">
      <c r="N88">
        <f t="shared" si="6"/>
        <v>0</v>
      </c>
      <c r="O88">
        <f t="shared" si="7"/>
        <v>0</v>
      </c>
      <c r="P88">
        <v>0</v>
      </c>
    </row>
    <row r="89" spans="14:16" ht="12.75">
      <c r="N89">
        <f t="shared" si="6"/>
        <v>0</v>
      </c>
      <c r="O89">
        <f t="shared" si="7"/>
        <v>0</v>
      </c>
      <c r="P89">
        <v>0</v>
      </c>
    </row>
    <row r="90" spans="14:16" ht="12.75">
      <c r="N90">
        <f t="shared" si="6"/>
        <v>0</v>
      </c>
      <c r="O90">
        <f t="shared" si="7"/>
        <v>0</v>
      </c>
      <c r="P90">
        <v>0</v>
      </c>
    </row>
    <row r="91" spans="14:16" ht="12.75">
      <c r="N91">
        <f t="shared" si="6"/>
        <v>0</v>
      </c>
      <c r="O91">
        <f t="shared" si="7"/>
        <v>0</v>
      </c>
      <c r="P91">
        <v>0</v>
      </c>
    </row>
    <row r="92" spans="14:16" ht="12.75">
      <c r="N92">
        <f t="shared" si="6"/>
        <v>0</v>
      </c>
      <c r="O92">
        <f t="shared" si="7"/>
        <v>0</v>
      </c>
      <c r="P92">
        <v>0</v>
      </c>
    </row>
    <row r="93" spans="14:16" ht="12.75">
      <c r="N93">
        <f t="shared" si="6"/>
        <v>0</v>
      </c>
      <c r="O93">
        <f t="shared" si="7"/>
        <v>0</v>
      </c>
      <c r="P93">
        <v>0</v>
      </c>
    </row>
    <row r="94" spans="14:16" ht="12.75">
      <c r="N94">
        <f t="shared" si="6"/>
        <v>0</v>
      </c>
      <c r="O94">
        <f t="shared" si="7"/>
        <v>0</v>
      </c>
      <c r="P94">
        <v>0</v>
      </c>
    </row>
    <row r="95" spans="14:16" ht="12.75">
      <c r="N95">
        <f t="shared" si="6"/>
        <v>0</v>
      </c>
      <c r="O95">
        <f t="shared" si="7"/>
        <v>0</v>
      </c>
      <c r="P95">
        <v>0</v>
      </c>
    </row>
    <row r="96" spans="14:16" ht="12.75">
      <c r="N96">
        <f t="shared" si="6"/>
        <v>0</v>
      </c>
      <c r="O96">
        <f t="shared" si="7"/>
        <v>0</v>
      </c>
      <c r="P96">
        <v>0</v>
      </c>
    </row>
    <row r="97" spans="14:16" ht="12.75">
      <c r="N97">
        <f t="shared" si="6"/>
        <v>0</v>
      </c>
      <c r="O97">
        <f t="shared" si="7"/>
        <v>0</v>
      </c>
      <c r="P97">
        <v>0</v>
      </c>
    </row>
    <row r="98" spans="14:16" ht="12.75">
      <c r="N98">
        <f t="shared" si="6"/>
        <v>0</v>
      </c>
      <c r="O98">
        <f t="shared" si="7"/>
        <v>0</v>
      </c>
      <c r="P98">
        <v>0</v>
      </c>
    </row>
    <row r="99" spans="14:16" ht="12.75">
      <c r="N99">
        <f t="shared" si="6"/>
        <v>0</v>
      </c>
      <c r="O99">
        <f t="shared" si="7"/>
        <v>0</v>
      </c>
      <c r="P99">
        <v>0</v>
      </c>
    </row>
    <row r="100" spans="14:16" ht="12.75">
      <c r="N100">
        <f t="shared" si="6"/>
        <v>0</v>
      </c>
      <c r="O100">
        <f t="shared" si="7"/>
        <v>0</v>
      </c>
      <c r="P100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PageLayoutView="0" workbookViewId="0" topLeftCell="A1">
      <pane xSplit="16" ySplit="1" topLeftCell="Q35" activePane="bottomRight" state="frozen"/>
      <selection pane="topLeft" activeCell="A1" sqref="A1"/>
      <selection pane="topRight" activeCell="P1" sqref="P1"/>
      <selection pane="bottomLeft" activeCell="A2" sqref="A2"/>
      <selection pane="bottomRight" activeCell="F40" sqref="F40"/>
    </sheetView>
  </sheetViews>
  <sheetFormatPr defaultColWidth="11.421875" defaultRowHeight="12.75"/>
  <cols>
    <col min="1" max="1" width="5.00390625" style="0" customWidth="1"/>
    <col min="2" max="2" width="22.28125" style="0" customWidth="1"/>
    <col min="3" max="13" width="4.00390625" style="0" customWidth="1"/>
    <col min="14" max="15" width="5.8515625" style="0" customWidth="1"/>
    <col min="16" max="16" width="5.28125" style="0" customWidth="1"/>
  </cols>
  <sheetData>
    <row r="1" spans="3:16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 s="5" t="s">
        <v>31</v>
      </c>
      <c r="O1" s="5" t="s">
        <v>32</v>
      </c>
      <c r="P1" s="5" t="s">
        <v>24</v>
      </c>
    </row>
    <row r="2" spans="1:16" ht="12.75">
      <c r="A2">
        <v>1</v>
      </c>
      <c r="B2" t="s">
        <v>116</v>
      </c>
      <c r="N2">
        <f aca="true" t="shared" si="0" ref="N2:N33">IF(C2&gt;0,1,0)+IF(D2&gt;0,1,0)+IF(E2&gt;0,1,0)+IF(F2&gt;0,1,0)+IF(G2&gt;0,1,0)+IF(H2&gt;0,1,0)+IF(I2&gt;0,1,0)+IF(J2&gt;0,1,0)+IF(K2&gt;0,1,0)+IF(L2&gt;0,1,0)+IF(M2&gt;0,1,0)</f>
        <v>0</v>
      </c>
      <c r="O2">
        <f aca="true" t="shared" si="1" ref="O2:O33">SUM(C2:M2)</f>
        <v>0</v>
      </c>
      <c r="P2">
        <v>0</v>
      </c>
    </row>
    <row r="3" spans="1:18" ht="12.75">
      <c r="A3">
        <v>2</v>
      </c>
      <c r="B3" t="s">
        <v>2</v>
      </c>
      <c r="N3">
        <f t="shared" si="0"/>
        <v>0</v>
      </c>
      <c r="O3">
        <f t="shared" si="1"/>
        <v>0</v>
      </c>
      <c r="P3">
        <v>0</v>
      </c>
      <c r="Q3">
        <f aca="true" t="shared" si="2" ref="Q3:Q17">F3+J3+M3</f>
        <v>0</v>
      </c>
      <c r="R3">
        <f aca="true" t="shared" si="3" ref="R3:R17">IF(F3&gt;0,1,0)+IF(J3&gt;0,1,0)+IF(M3&gt;0,1,0)</f>
        <v>0</v>
      </c>
    </row>
    <row r="4" spans="1:18" ht="12.75">
      <c r="A4">
        <v>3</v>
      </c>
      <c r="B4" t="s">
        <v>104</v>
      </c>
      <c r="N4">
        <f t="shared" si="0"/>
        <v>0</v>
      </c>
      <c r="O4">
        <f t="shared" si="1"/>
        <v>0</v>
      </c>
      <c r="P4">
        <v>0</v>
      </c>
      <c r="Q4">
        <f t="shared" si="2"/>
        <v>0</v>
      </c>
      <c r="R4">
        <f t="shared" si="3"/>
        <v>0</v>
      </c>
    </row>
    <row r="5" spans="1:18" ht="12.75">
      <c r="A5">
        <v>4</v>
      </c>
      <c r="B5" t="s">
        <v>53</v>
      </c>
      <c r="N5">
        <f t="shared" si="0"/>
        <v>0</v>
      </c>
      <c r="O5">
        <f t="shared" si="1"/>
        <v>0</v>
      </c>
      <c r="P5">
        <v>0</v>
      </c>
      <c r="Q5">
        <f t="shared" si="2"/>
        <v>0</v>
      </c>
      <c r="R5">
        <f t="shared" si="3"/>
        <v>0</v>
      </c>
    </row>
    <row r="6" spans="1:18" ht="12.75">
      <c r="A6">
        <v>5</v>
      </c>
      <c r="B6" t="s">
        <v>0</v>
      </c>
      <c r="N6">
        <f t="shared" si="0"/>
        <v>0</v>
      </c>
      <c r="O6">
        <f t="shared" si="1"/>
        <v>0</v>
      </c>
      <c r="P6">
        <v>0</v>
      </c>
      <c r="Q6">
        <f t="shared" si="2"/>
        <v>0</v>
      </c>
      <c r="R6">
        <f t="shared" si="3"/>
        <v>0</v>
      </c>
    </row>
    <row r="7" spans="1:18" ht="12.75">
      <c r="A7">
        <v>6</v>
      </c>
      <c r="B7" t="s">
        <v>45</v>
      </c>
      <c r="C7">
        <v>5</v>
      </c>
      <c r="N7">
        <f t="shared" si="0"/>
        <v>1</v>
      </c>
      <c r="O7">
        <f t="shared" si="1"/>
        <v>5</v>
      </c>
      <c r="P7">
        <v>0</v>
      </c>
      <c r="Q7">
        <f t="shared" si="2"/>
        <v>0</v>
      </c>
      <c r="R7">
        <f t="shared" si="3"/>
        <v>0</v>
      </c>
    </row>
    <row r="8" spans="1:18" ht="12.75">
      <c r="A8">
        <v>7</v>
      </c>
      <c r="B8" t="s">
        <v>103</v>
      </c>
      <c r="N8">
        <f t="shared" si="0"/>
        <v>0</v>
      </c>
      <c r="O8">
        <f t="shared" si="1"/>
        <v>0</v>
      </c>
      <c r="P8">
        <v>0</v>
      </c>
      <c r="Q8">
        <f t="shared" si="2"/>
        <v>0</v>
      </c>
      <c r="R8">
        <f t="shared" si="3"/>
        <v>0</v>
      </c>
    </row>
    <row r="9" spans="1:18" ht="12.75">
      <c r="A9">
        <v>8</v>
      </c>
      <c r="B9" t="s">
        <v>127</v>
      </c>
      <c r="N9">
        <f t="shared" si="0"/>
        <v>0</v>
      </c>
      <c r="O9">
        <f t="shared" si="1"/>
        <v>0</v>
      </c>
      <c r="P9">
        <v>0</v>
      </c>
      <c r="Q9">
        <f t="shared" si="2"/>
        <v>0</v>
      </c>
      <c r="R9">
        <f t="shared" si="3"/>
        <v>0</v>
      </c>
    </row>
    <row r="10" spans="1:18" ht="12.75">
      <c r="A10">
        <v>9</v>
      </c>
      <c r="B10" t="s">
        <v>129</v>
      </c>
      <c r="C10">
        <v>25</v>
      </c>
      <c r="D10">
        <v>4</v>
      </c>
      <c r="E10">
        <v>8</v>
      </c>
      <c r="F10">
        <v>8</v>
      </c>
      <c r="N10">
        <f t="shared" si="0"/>
        <v>4</v>
      </c>
      <c r="O10">
        <f t="shared" si="1"/>
        <v>45</v>
      </c>
      <c r="P10">
        <v>0</v>
      </c>
      <c r="Q10">
        <f t="shared" si="2"/>
        <v>8</v>
      </c>
      <c r="R10">
        <f t="shared" si="3"/>
        <v>1</v>
      </c>
    </row>
    <row r="11" spans="1:18" ht="12.75">
      <c r="A11">
        <v>10</v>
      </c>
      <c r="B11" t="s">
        <v>3</v>
      </c>
      <c r="C11">
        <v>20</v>
      </c>
      <c r="D11">
        <v>6</v>
      </c>
      <c r="E11">
        <v>4</v>
      </c>
      <c r="N11">
        <f t="shared" si="0"/>
        <v>3</v>
      </c>
      <c r="O11">
        <f t="shared" si="1"/>
        <v>30</v>
      </c>
      <c r="P11">
        <v>0</v>
      </c>
      <c r="Q11">
        <f t="shared" si="2"/>
        <v>0</v>
      </c>
      <c r="R11">
        <f t="shared" si="3"/>
        <v>0</v>
      </c>
    </row>
    <row r="12" spans="1:18" ht="12.75">
      <c r="A12">
        <v>11</v>
      </c>
      <c r="B12" t="s">
        <v>112</v>
      </c>
      <c r="N12">
        <f t="shared" si="0"/>
        <v>0</v>
      </c>
      <c r="O12">
        <f t="shared" si="1"/>
        <v>0</v>
      </c>
      <c r="P12">
        <v>0</v>
      </c>
      <c r="Q12">
        <f t="shared" si="2"/>
        <v>0</v>
      </c>
      <c r="R12">
        <f t="shared" si="3"/>
        <v>0</v>
      </c>
    </row>
    <row r="13" spans="1:18" ht="12.75">
      <c r="A13">
        <v>12</v>
      </c>
      <c r="B13" t="s">
        <v>70</v>
      </c>
      <c r="N13">
        <f t="shared" si="0"/>
        <v>0</v>
      </c>
      <c r="O13">
        <f t="shared" si="1"/>
        <v>0</v>
      </c>
      <c r="P13">
        <v>0</v>
      </c>
      <c r="Q13">
        <f t="shared" si="2"/>
        <v>0</v>
      </c>
      <c r="R13">
        <f t="shared" si="3"/>
        <v>0</v>
      </c>
    </row>
    <row r="14" spans="1:18" ht="12.75">
      <c r="A14">
        <v>13</v>
      </c>
      <c r="B14" t="s">
        <v>56</v>
      </c>
      <c r="N14">
        <f t="shared" si="0"/>
        <v>0</v>
      </c>
      <c r="O14">
        <f t="shared" si="1"/>
        <v>0</v>
      </c>
      <c r="P14">
        <v>0</v>
      </c>
      <c r="Q14">
        <f t="shared" si="2"/>
        <v>0</v>
      </c>
      <c r="R14">
        <f t="shared" si="3"/>
        <v>0</v>
      </c>
    </row>
    <row r="15" spans="1:18" ht="12.75">
      <c r="A15">
        <v>14</v>
      </c>
      <c r="B15" t="s">
        <v>30</v>
      </c>
      <c r="N15">
        <f t="shared" si="0"/>
        <v>0</v>
      </c>
      <c r="O15">
        <f t="shared" si="1"/>
        <v>0</v>
      </c>
      <c r="P15">
        <v>0</v>
      </c>
      <c r="Q15">
        <f t="shared" si="2"/>
        <v>0</v>
      </c>
      <c r="R15">
        <f t="shared" si="3"/>
        <v>0</v>
      </c>
    </row>
    <row r="16" spans="1:18" ht="12.75">
      <c r="A16">
        <v>15</v>
      </c>
      <c r="B16" t="s">
        <v>60</v>
      </c>
      <c r="N16">
        <f t="shared" si="0"/>
        <v>0</v>
      </c>
      <c r="O16">
        <f t="shared" si="1"/>
        <v>0</v>
      </c>
      <c r="P16">
        <v>0</v>
      </c>
      <c r="Q16">
        <f t="shared" si="2"/>
        <v>0</v>
      </c>
      <c r="R16">
        <f t="shared" si="3"/>
        <v>0</v>
      </c>
    </row>
    <row r="17" spans="1:18" ht="12.75">
      <c r="A17">
        <v>16</v>
      </c>
      <c r="B17" t="s">
        <v>122</v>
      </c>
      <c r="C17">
        <v>10</v>
      </c>
      <c r="N17">
        <f t="shared" si="0"/>
        <v>1</v>
      </c>
      <c r="O17">
        <f t="shared" si="1"/>
        <v>10</v>
      </c>
      <c r="P17">
        <v>0</v>
      </c>
      <c r="Q17">
        <f t="shared" si="2"/>
        <v>0</v>
      </c>
      <c r="R17">
        <f t="shared" si="3"/>
        <v>0</v>
      </c>
    </row>
    <row r="18" spans="1:16" ht="12.75">
      <c r="A18">
        <v>17</v>
      </c>
      <c r="B18" t="s">
        <v>126</v>
      </c>
      <c r="N18">
        <f t="shared" si="0"/>
        <v>0</v>
      </c>
      <c r="O18">
        <f t="shared" si="1"/>
        <v>0</v>
      </c>
      <c r="P18">
        <v>0</v>
      </c>
    </row>
    <row r="19" spans="1:18" ht="12.75">
      <c r="A19">
        <v>18</v>
      </c>
      <c r="B19" t="s">
        <v>91</v>
      </c>
      <c r="N19">
        <f t="shared" si="0"/>
        <v>0</v>
      </c>
      <c r="O19">
        <f t="shared" si="1"/>
        <v>0</v>
      </c>
      <c r="P19">
        <v>0</v>
      </c>
      <c r="Q19">
        <f>F19+J19+M19</f>
        <v>0</v>
      </c>
      <c r="R19">
        <f>IF(F19&gt;0,1,0)+IF(J19&gt;0,1,0)+IF(M19&gt;0,1,0)</f>
        <v>0</v>
      </c>
    </row>
    <row r="20" spans="1:16" ht="12.75">
      <c r="A20">
        <v>19</v>
      </c>
      <c r="B20" t="s">
        <v>78</v>
      </c>
      <c r="N20">
        <f t="shared" si="0"/>
        <v>0</v>
      </c>
      <c r="O20">
        <f t="shared" si="1"/>
        <v>0</v>
      </c>
      <c r="P20">
        <v>0</v>
      </c>
    </row>
    <row r="21" spans="1:18" ht="12.75">
      <c r="A21">
        <v>20</v>
      </c>
      <c r="B21" t="s">
        <v>93</v>
      </c>
      <c r="N21">
        <f t="shared" si="0"/>
        <v>0</v>
      </c>
      <c r="O21">
        <f t="shared" si="1"/>
        <v>0</v>
      </c>
      <c r="P21">
        <v>0</v>
      </c>
      <c r="Q21">
        <f>F21+J21+M21</f>
        <v>0</v>
      </c>
      <c r="R21">
        <f>IF(F21&gt;0,1,0)+IF(J21&gt;0,1,0)+IF(M21&gt;0,1,0)</f>
        <v>0</v>
      </c>
    </row>
    <row r="22" spans="1:18" ht="12.75">
      <c r="A22">
        <v>21</v>
      </c>
      <c r="B22" t="s">
        <v>113</v>
      </c>
      <c r="C22">
        <v>15</v>
      </c>
      <c r="N22">
        <f t="shared" si="0"/>
        <v>1</v>
      </c>
      <c r="O22">
        <f t="shared" si="1"/>
        <v>15</v>
      </c>
      <c r="P22">
        <v>0</v>
      </c>
      <c r="Q22">
        <f>F22+J22+M22</f>
        <v>0</v>
      </c>
      <c r="R22">
        <f>IF(F22&gt;0,1,0)+IF(J22&gt;0,1,0)+IF(M22&gt;0,1,0)</f>
        <v>0</v>
      </c>
    </row>
    <row r="23" spans="1:16" ht="12.75">
      <c r="A23">
        <v>22</v>
      </c>
      <c r="B23" t="s">
        <v>120</v>
      </c>
      <c r="N23">
        <f t="shared" si="0"/>
        <v>0</v>
      </c>
      <c r="O23">
        <f t="shared" si="1"/>
        <v>0</v>
      </c>
      <c r="P23">
        <v>0</v>
      </c>
    </row>
    <row r="24" spans="1:18" ht="12.75">
      <c r="A24">
        <v>23</v>
      </c>
      <c r="B24" t="s">
        <v>7</v>
      </c>
      <c r="N24">
        <f t="shared" si="0"/>
        <v>0</v>
      </c>
      <c r="O24">
        <f t="shared" si="1"/>
        <v>0</v>
      </c>
      <c r="P24">
        <v>0</v>
      </c>
      <c r="Q24">
        <f>F24+J24+M24</f>
        <v>0</v>
      </c>
      <c r="R24">
        <f>IF(F24&gt;0,1,0)+IF(J24&gt;0,1,0)+IF(M24&gt;0,1,0)</f>
        <v>0</v>
      </c>
    </row>
    <row r="25" spans="1:16" ht="12.75">
      <c r="A25">
        <v>24</v>
      </c>
      <c r="B25" t="s">
        <v>99</v>
      </c>
      <c r="N25">
        <f t="shared" si="0"/>
        <v>0</v>
      </c>
      <c r="O25">
        <f t="shared" si="1"/>
        <v>0</v>
      </c>
      <c r="P25">
        <v>0</v>
      </c>
    </row>
    <row r="26" spans="1:16" ht="12.75">
      <c r="A26">
        <v>25</v>
      </c>
      <c r="B26" t="s">
        <v>130</v>
      </c>
      <c r="N26">
        <f t="shared" si="0"/>
        <v>0</v>
      </c>
      <c r="O26">
        <f t="shared" si="1"/>
        <v>0</v>
      </c>
      <c r="P26">
        <v>0</v>
      </c>
    </row>
    <row r="27" spans="1:18" ht="12.75">
      <c r="A27">
        <v>26</v>
      </c>
      <c r="B27" t="s">
        <v>54</v>
      </c>
      <c r="C27">
        <v>5</v>
      </c>
      <c r="N27">
        <f t="shared" si="0"/>
        <v>1</v>
      </c>
      <c r="O27">
        <f t="shared" si="1"/>
        <v>5</v>
      </c>
      <c r="P27">
        <v>0</v>
      </c>
      <c r="Q27">
        <f>F27+J27+M27</f>
        <v>0</v>
      </c>
      <c r="R27">
        <f>IF(F27&gt;0,1,0)+IF(J27&gt;0,1,0)+IF(M27&gt;0,1,0)</f>
        <v>0</v>
      </c>
    </row>
    <row r="28" spans="1:18" ht="12.75">
      <c r="A28">
        <v>27</v>
      </c>
      <c r="B28" t="s">
        <v>92</v>
      </c>
      <c r="N28">
        <f t="shared" si="0"/>
        <v>0</v>
      </c>
      <c r="O28">
        <f t="shared" si="1"/>
        <v>0</v>
      </c>
      <c r="P28">
        <v>0</v>
      </c>
      <c r="Q28">
        <f>F28+J28+M28</f>
        <v>0</v>
      </c>
      <c r="R28">
        <f>IF(F28&gt;0,1,0)+IF(J28&gt;0,1,0)+IF(M28&gt;0,1,0)</f>
        <v>0</v>
      </c>
    </row>
    <row r="29" spans="1:18" ht="12.75">
      <c r="A29">
        <v>28</v>
      </c>
      <c r="B29" t="s">
        <v>119</v>
      </c>
      <c r="N29">
        <f t="shared" si="0"/>
        <v>0</v>
      </c>
      <c r="O29">
        <f t="shared" si="1"/>
        <v>0</v>
      </c>
      <c r="P29">
        <v>0</v>
      </c>
      <c r="Q29">
        <f>F29+J29+M29</f>
        <v>0</v>
      </c>
      <c r="R29">
        <f>IF(F29&gt;0,1,0)+IF(J29&gt;0,1,0)+IF(M29&gt;0,1,0)</f>
        <v>0</v>
      </c>
    </row>
    <row r="30" spans="1:16" ht="12.75">
      <c r="A30">
        <v>29</v>
      </c>
      <c r="B30" t="s">
        <v>36</v>
      </c>
      <c r="N30">
        <f t="shared" si="0"/>
        <v>0</v>
      </c>
      <c r="O30">
        <f t="shared" si="1"/>
        <v>0</v>
      </c>
      <c r="P30">
        <v>0</v>
      </c>
    </row>
    <row r="31" spans="1:18" ht="12.75">
      <c r="A31">
        <v>30</v>
      </c>
      <c r="B31" t="s">
        <v>48</v>
      </c>
      <c r="N31">
        <f t="shared" si="0"/>
        <v>0</v>
      </c>
      <c r="O31">
        <f t="shared" si="1"/>
        <v>0</v>
      </c>
      <c r="P31">
        <v>0</v>
      </c>
      <c r="Q31">
        <f>F31+J31+M31</f>
        <v>0</v>
      </c>
      <c r="R31">
        <f>IF(F31&gt;0,1,0)+IF(J31&gt;0,1,0)+IF(M31&gt;0,1,0)</f>
        <v>0</v>
      </c>
    </row>
    <row r="32" spans="1:18" ht="12.75">
      <c r="A32">
        <v>31</v>
      </c>
      <c r="B32" t="s">
        <v>73</v>
      </c>
      <c r="N32">
        <f t="shared" si="0"/>
        <v>0</v>
      </c>
      <c r="O32">
        <f t="shared" si="1"/>
        <v>0</v>
      </c>
      <c r="P32">
        <v>0</v>
      </c>
      <c r="Q32">
        <f>F32+J32+M32</f>
        <v>0</v>
      </c>
      <c r="R32">
        <f>IF(F32&gt;0,1,0)+IF(J32&gt;0,1,0)+IF(M32&gt;0,1,0)</f>
        <v>0</v>
      </c>
    </row>
    <row r="33" spans="1:18" ht="12.75">
      <c r="A33">
        <v>32</v>
      </c>
      <c r="B33" t="s">
        <v>94</v>
      </c>
      <c r="N33">
        <f t="shared" si="0"/>
        <v>0</v>
      </c>
      <c r="O33">
        <f t="shared" si="1"/>
        <v>0</v>
      </c>
      <c r="P33">
        <v>0</v>
      </c>
      <c r="Q33">
        <f>F33+J33+M33</f>
        <v>0</v>
      </c>
      <c r="R33">
        <f>IF(F33&gt;0,1,0)+IF(J33&gt;0,1,0)+IF(M33&gt;0,1,0)</f>
        <v>0</v>
      </c>
    </row>
    <row r="34" spans="1:18" ht="12.75">
      <c r="A34">
        <v>33</v>
      </c>
      <c r="B34" t="s">
        <v>98</v>
      </c>
      <c r="N34">
        <f aca="true" t="shared" si="4" ref="N34:N65">IF(C34&gt;0,1,0)+IF(D34&gt;0,1,0)+IF(E34&gt;0,1,0)+IF(F34&gt;0,1,0)+IF(G34&gt;0,1,0)+IF(H34&gt;0,1,0)+IF(I34&gt;0,1,0)+IF(J34&gt;0,1,0)+IF(K34&gt;0,1,0)+IF(L34&gt;0,1,0)+IF(M34&gt;0,1,0)</f>
        <v>0</v>
      </c>
      <c r="O34">
        <f aca="true" t="shared" si="5" ref="O34:O65">SUM(C34:M34)</f>
        <v>0</v>
      </c>
      <c r="P34">
        <v>0</v>
      </c>
      <c r="Q34">
        <f>F34+J34+M34</f>
        <v>0</v>
      </c>
      <c r="R34">
        <f>IF(F34&gt;0,1,0)+IF(J34&gt;0,1,0)+IF(M34&gt;0,1,0)</f>
        <v>0</v>
      </c>
    </row>
    <row r="35" spans="1:18" ht="12.75">
      <c r="A35">
        <v>34</v>
      </c>
      <c r="B35" t="s">
        <v>90</v>
      </c>
      <c r="N35">
        <f t="shared" si="4"/>
        <v>0</v>
      </c>
      <c r="O35">
        <f t="shared" si="5"/>
        <v>0</v>
      </c>
      <c r="P35">
        <v>0</v>
      </c>
      <c r="Q35">
        <f>F35+J35+M35</f>
        <v>0</v>
      </c>
      <c r="R35">
        <f>IF(F35&gt;0,1,0)+IF(J35&gt;0,1,0)+IF(M35&gt;0,1,0)</f>
        <v>0</v>
      </c>
    </row>
    <row r="36" spans="1:16" ht="12.75">
      <c r="A36">
        <v>35</v>
      </c>
      <c r="B36" t="s">
        <v>125</v>
      </c>
      <c r="N36">
        <f t="shared" si="4"/>
        <v>0</v>
      </c>
      <c r="O36">
        <f t="shared" si="5"/>
        <v>0</v>
      </c>
      <c r="P36">
        <v>0</v>
      </c>
    </row>
    <row r="37" spans="1:18" ht="12.75">
      <c r="A37">
        <v>36</v>
      </c>
      <c r="B37" t="s">
        <v>89</v>
      </c>
      <c r="N37">
        <f t="shared" si="4"/>
        <v>0</v>
      </c>
      <c r="O37">
        <f t="shared" si="5"/>
        <v>0</v>
      </c>
      <c r="P37">
        <v>0</v>
      </c>
      <c r="Q37">
        <f>F37+J37+M37</f>
        <v>0</v>
      </c>
      <c r="R37">
        <f>IF(F37&gt;0,1,0)+IF(J37&gt;0,1,0)+IF(M37&gt;0,1,0)</f>
        <v>0</v>
      </c>
    </row>
    <row r="38" spans="1:16" ht="12.75">
      <c r="A38">
        <v>37</v>
      </c>
      <c r="B38" t="s">
        <v>106</v>
      </c>
      <c r="C38">
        <v>20</v>
      </c>
      <c r="D38">
        <v>4</v>
      </c>
      <c r="E38">
        <v>6</v>
      </c>
      <c r="F38">
        <v>4</v>
      </c>
      <c r="N38">
        <f t="shared" si="4"/>
        <v>4</v>
      </c>
      <c r="O38">
        <f t="shared" si="5"/>
        <v>34</v>
      </c>
      <c r="P38">
        <v>0</v>
      </c>
    </row>
    <row r="39" spans="1:16" ht="12.75">
      <c r="A39">
        <v>38</v>
      </c>
      <c r="B39" t="s">
        <v>95</v>
      </c>
      <c r="C39">
        <v>35</v>
      </c>
      <c r="D39">
        <v>2</v>
      </c>
      <c r="F39">
        <v>2</v>
      </c>
      <c r="N39">
        <f t="shared" si="4"/>
        <v>3</v>
      </c>
      <c r="O39">
        <f t="shared" si="5"/>
        <v>39</v>
      </c>
      <c r="P39">
        <v>0</v>
      </c>
    </row>
    <row r="40" spans="1:16" ht="12.75">
      <c r="A40">
        <v>39</v>
      </c>
      <c r="B40" t="s">
        <v>133</v>
      </c>
      <c r="C40">
        <v>5</v>
      </c>
      <c r="N40">
        <f t="shared" si="4"/>
        <v>1</v>
      </c>
      <c r="O40">
        <f t="shared" si="5"/>
        <v>5</v>
      </c>
      <c r="P40">
        <v>0</v>
      </c>
    </row>
    <row r="41" spans="1:18" ht="12.75">
      <c r="A41">
        <v>40</v>
      </c>
      <c r="B41" t="s">
        <v>109</v>
      </c>
      <c r="C41">
        <v>10</v>
      </c>
      <c r="N41">
        <f t="shared" si="4"/>
        <v>1</v>
      </c>
      <c r="O41">
        <f t="shared" si="5"/>
        <v>10</v>
      </c>
      <c r="P41">
        <v>0</v>
      </c>
      <c r="Q41">
        <f>F41+J41+M41</f>
        <v>0</v>
      </c>
      <c r="R41">
        <f>IF(F41&gt;0,1,0)+IF(J41&gt;0,1,0)+IF(M41&gt;0,1,0)</f>
        <v>0</v>
      </c>
    </row>
    <row r="42" spans="1:18" ht="12.75">
      <c r="A42">
        <v>41</v>
      </c>
      <c r="B42" t="s">
        <v>6</v>
      </c>
      <c r="N42">
        <f t="shared" si="4"/>
        <v>0</v>
      </c>
      <c r="O42">
        <f t="shared" si="5"/>
        <v>0</v>
      </c>
      <c r="P42">
        <v>0</v>
      </c>
      <c r="Q42">
        <f>F42+J42+M42</f>
        <v>0</v>
      </c>
      <c r="R42">
        <f>IF(F42&gt;0,1,0)+IF(J42&gt;0,1,0)+IF(M42&gt;0,1,0)</f>
        <v>0</v>
      </c>
    </row>
    <row r="43" spans="1:18" ht="12.75">
      <c r="A43">
        <v>42</v>
      </c>
      <c r="B43" t="s">
        <v>114</v>
      </c>
      <c r="C43">
        <v>5</v>
      </c>
      <c r="N43">
        <f t="shared" si="4"/>
        <v>1</v>
      </c>
      <c r="O43">
        <f t="shared" si="5"/>
        <v>5</v>
      </c>
      <c r="P43">
        <v>0</v>
      </c>
      <c r="Q43">
        <f>F43+J43+M43</f>
        <v>0</v>
      </c>
      <c r="R43">
        <f>IF(F43&gt;0,1,0)+IF(J43&gt;0,1,0)+IF(M43&gt;0,1,0)</f>
        <v>0</v>
      </c>
    </row>
    <row r="44" spans="1:16" ht="12.75">
      <c r="A44">
        <v>43</v>
      </c>
      <c r="B44" t="s">
        <v>124</v>
      </c>
      <c r="N44">
        <f t="shared" si="4"/>
        <v>0</v>
      </c>
      <c r="O44">
        <f t="shared" si="5"/>
        <v>0</v>
      </c>
      <c r="P44">
        <v>0</v>
      </c>
    </row>
    <row r="45" spans="1:16" ht="12.75">
      <c r="A45">
        <v>44</v>
      </c>
      <c r="B45" t="s">
        <v>41</v>
      </c>
      <c r="N45">
        <f t="shared" si="4"/>
        <v>0</v>
      </c>
      <c r="O45">
        <f t="shared" si="5"/>
        <v>0</v>
      </c>
      <c r="P45">
        <v>0</v>
      </c>
    </row>
    <row r="46" spans="1:18" ht="12.75">
      <c r="A46">
        <v>45</v>
      </c>
      <c r="B46" t="s">
        <v>37</v>
      </c>
      <c r="C46">
        <v>10</v>
      </c>
      <c r="N46">
        <f t="shared" si="4"/>
        <v>1</v>
      </c>
      <c r="O46">
        <f t="shared" si="5"/>
        <v>10</v>
      </c>
      <c r="P46">
        <v>0</v>
      </c>
      <c r="Q46">
        <f>F46+J46+M46</f>
        <v>0</v>
      </c>
      <c r="R46">
        <f>IF(F46&gt;0,1,0)+IF(J46&gt;0,1,0)+IF(M46&gt;0,1,0)</f>
        <v>0</v>
      </c>
    </row>
    <row r="47" spans="1:18" ht="12.75">
      <c r="A47">
        <v>46</v>
      </c>
      <c r="B47" t="s">
        <v>96</v>
      </c>
      <c r="C47">
        <v>10</v>
      </c>
      <c r="N47">
        <f t="shared" si="4"/>
        <v>1</v>
      </c>
      <c r="O47">
        <f t="shared" si="5"/>
        <v>10</v>
      </c>
      <c r="P47">
        <v>0</v>
      </c>
      <c r="Q47">
        <f>F47+J47+M47</f>
        <v>0</v>
      </c>
      <c r="R47">
        <f>IF(F47&gt;0,1,0)+IF(J47&gt;0,1,0)+IF(M47&gt;0,1,0)</f>
        <v>0</v>
      </c>
    </row>
    <row r="48" spans="1:16" ht="12.75">
      <c r="A48">
        <v>47</v>
      </c>
      <c r="B48" t="s">
        <v>110</v>
      </c>
      <c r="N48">
        <f t="shared" si="4"/>
        <v>0</v>
      </c>
      <c r="O48">
        <f t="shared" si="5"/>
        <v>0</v>
      </c>
      <c r="P48">
        <v>0</v>
      </c>
    </row>
    <row r="49" spans="1:16" ht="12.75">
      <c r="A49">
        <v>48</v>
      </c>
      <c r="B49" t="s">
        <v>107</v>
      </c>
      <c r="N49">
        <f t="shared" si="4"/>
        <v>0</v>
      </c>
      <c r="O49">
        <f t="shared" si="5"/>
        <v>0</v>
      </c>
      <c r="P49">
        <v>0</v>
      </c>
    </row>
    <row r="50" spans="1:18" ht="12.75">
      <c r="A50">
        <v>49</v>
      </c>
      <c r="B50" t="s">
        <v>42</v>
      </c>
      <c r="N50">
        <f t="shared" si="4"/>
        <v>0</v>
      </c>
      <c r="O50">
        <f t="shared" si="5"/>
        <v>0</v>
      </c>
      <c r="P50">
        <v>0</v>
      </c>
      <c r="Q50">
        <f>F50+J50+M50</f>
        <v>0</v>
      </c>
      <c r="R50">
        <f>IF(F50&gt;0,1,0)+IF(J50&gt;0,1,0)+IF(M50&gt;0,1,0)</f>
        <v>0</v>
      </c>
    </row>
    <row r="51" spans="1:16" ht="12.75">
      <c r="A51">
        <v>50</v>
      </c>
      <c r="B51" t="s">
        <v>111</v>
      </c>
      <c r="N51">
        <f t="shared" si="4"/>
        <v>0</v>
      </c>
      <c r="O51">
        <f t="shared" si="5"/>
        <v>0</v>
      </c>
      <c r="P51">
        <v>0</v>
      </c>
    </row>
    <row r="52" spans="1:18" ht="12.75">
      <c r="A52">
        <v>51</v>
      </c>
      <c r="B52" t="s">
        <v>108</v>
      </c>
      <c r="N52">
        <f t="shared" si="4"/>
        <v>0</v>
      </c>
      <c r="O52">
        <f t="shared" si="5"/>
        <v>0</v>
      </c>
      <c r="P52">
        <v>0</v>
      </c>
      <c r="Q52">
        <f>F52+J52+M52</f>
        <v>0</v>
      </c>
      <c r="R52">
        <f>IF(F52&gt;0,1,0)+IF(J52&gt;0,1,0)+IF(M52&gt;0,1,0)</f>
        <v>0</v>
      </c>
    </row>
    <row r="53" spans="1:16" ht="12.75">
      <c r="A53">
        <v>52</v>
      </c>
      <c r="B53" t="s">
        <v>87</v>
      </c>
      <c r="N53">
        <f t="shared" si="4"/>
        <v>0</v>
      </c>
      <c r="O53">
        <f t="shared" si="5"/>
        <v>0</v>
      </c>
      <c r="P53">
        <v>0</v>
      </c>
    </row>
    <row r="54" spans="1:16" ht="12.75">
      <c r="A54">
        <v>53</v>
      </c>
      <c r="B54" t="s">
        <v>4</v>
      </c>
      <c r="C54">
        <v>40</v>
      </c>
      <c r="N54">
        <f t="shared" si="4"/>
        <v>1</v>
      </c>
      <c r="O54">
        <f t="shared" si="5"/>
        <v>40</v>
      </c>
      <c r="P54">
        <v>0</v>
      </c>
    </row>
    <row r="55" spans="1:16" ht="12.75">
      <c r="A55">
        <v>54</v>
      </c>
      <c r="B55" t="s">
        <v>97</v>
      </c>
      <c r="C55">
        <v>15</v>
      </c>
      <c r="D55">
        <v>2</v>
      </c>
      <c r="E55">
        <v>2</v>
      </c>
      <c r="F55">
        <v>10</v>
      </c>
      <c r="N55">
        <f t="shared" si="4"/>
        <v>4</v>
      </c>
      <c r="O55">
        <f t="shared" si="5"/>
        <v>29</v>
      </c>
      <c r="P55">
        <v>0</v>
      </c>
    </row>
    <row r="56" spans="1:18" ht="12.75">
      <c r="A56">
        <v>55</v>
      </c>
      <c r="B56" t="s">
        <v>123</v>
      </c>
      <c r="N56">
        <f t="shared" si="4"/>
        <v>0</v>
      </c>
      <c r="O56">
        <f t="shared" si="5"/>
        <v>0</v>
      </c>
      <c r="P56">
        <v>0</v>
      </c>
      <c r="Q56">
        <f>F56+J56+M56</f>
        <v>0</v>
      </c>
      <c r="R56">
        <f>IF(F56&gt;0,1,0)+IF(J56&gt;0,1,0)+IF(M56&gt;0,1,0)</f>
        <v>0</v>
      </c>
    </row>
    <row r="57" spans="1:16" ht="12.75">
      <c r="A57">
        <v>56</v>
      </c>
      <c r="B57" t="s">
        <v>128</v>
      </c>
      <c r="N57">
        <f t="shared" si="4"/>
        <v>0</v>
      </c>
      <c r="O57">
        <f t="shared" si="5"/>
        <v>0</v>
      </c>
      <c r="P57">
        <v>0</v>
      </c>
    </row>
    <row r="58" spans="1:18" ht="12.75">
      <c r="A58">
        <v>57</v>
      </c>
      <c r="B58" t="s">
        <v>51</v>
      </c>
      <c r="N58">
        <f t="shared" si="4"/>
        <v>0</v>
      </c>
      <c r="O58">
        <f t="shared" si="5"/>
        <v>0</v>
      </c>
      <c r="P58">
        <v>0</v>
      </c>
      <c r="Q58">
        <f>F58+J58+M58</f>
        <v>0</v>
      </c>
      <c r="R58">
        <f>IF(F58&gt;0,1,0)+IF(J58&gt;0,1,0)+IF(M58&gt;0,1,0)</f>
        <v>0</v>
      </c>
    </row>
    <row r="59" spans="1:18" ht="12.75">
      <c r="A59">
        <v>58</v>
      </c>
      <c r="B59" t="s">
        <v>52</v>
      </c>
      <c r="N59">
        <f t="shared" si="4"/>
        <v>0</v>
      </c>
      <c r="O59">
        <f t="shared" si="5"/>
        <v>0</v>
      </c>
      <c r="P59">
        <v>0</v>
      </c>
      <c r="Q59">
        <f>F59+J59+M59</f>
        <v>0</v>
      </c>
      <c r="R59">
        <f>IF(F59&gt;0,1,0)+IF(J59&gt;0,1,0)+IF(M59&gt;0,1,0)</f>
        <v>0</v>
      </c>
    </row>
    <row r="60" spans="1:16" ht="12.75">
      <c r="A60">
        <v>59</v>
      </c>
      <c r="B60" t="s">
        <v>88</v>
      </c>
      <c r="N60">
        <f t="shared" si="4"/>
        <v>0</v>
      </c>
      <c r="O60">
        <f t="shared" si="5"/>
        <v>0</v>
      </c>
      <c r="P60">
        <v>0</v>
      </c>
    </row>
    <row r="61" spans="1:18" ht="12.75">
      <c r="A61">
        <v>60</v>
      </c>
      <c r="B61" t="s">
        <v>121</v>
      </c>
      <c r="N61">
        <f t="shared" si="4"/>
        <v>0</v>
      </c>
      <c r="O61">
        <f t="shared" si="5"/>
        <v>0</v>
      </c>
      <c r="P61">
        <v>0</v>
      </c>
      <c r="Q61">
        <f>F61+J61+M61</f>
        <v>0</v>
      </c>
      <c r="R61">
        <f>IF(F61&gt;0,1,0)+IF(J61&gt;0,1,0)+IF(M61&gt;0,1,0)</f>
        <v>0</v>
      </c>
    </row>
    <row r="62" spans="1:18" ht="12.75">
      <c r="A62">
        <v>61</v>
      </c>
      <c r="B62" t="s">
        <v>35</v>
      </c>
      <c r="N62">
        <f t="shared" si="4"/>
        <v>0</v>
      </c>
      <c r="O62">
        <f t="shared" si="5"/>
        <v>0</v>
      </c>
      <c r="P62">
        <v>0</v>
      </c>
      <c r="Q62">
        <f>F62+J62+M62</f>
        <v>0</v>
      </c>
      <c r="R62">
        <f>IF(F62&gt;0,1,0)+IF(J62&gt;0,1,0)+IF(M62&gt;0,1,0)</f>
        <v>0</v>
      </c>
    </row>
    <row r="63" spans="1:18" ht="12.75">
      <c r="A63">
        <v>62</v>
      </c>
      <c r="B63" t="s">
        <v>65</v>
      </c>
      <c r="N63">
        <f t="shared" si="4"/>
        <v>0</v>
      </c>
      <c r="O63">
        <f t="shared" si="5"/>
        <v>0</v>
      </c>
      <c r="P63">
        <v>0</v>
      </c>
      <c r="Q63">
        <f>F63+J63+M63</f>
        <v>0</v>
      </c>
      <c r="R63">
        <f>IF(F63&gt;0,1,0)+IF(J63&gt;0,1,0)+IF(M63&gt;0,1,0)</f>
        <v>0</v>
      </c>
    </row>
    <row r="64" spans="1:16" ht="12.75">
      <c r="A64">
        <v>63</v>
      </c>
      <c r="B64" t="s">
        <v>100</v>
      </c>
      <c r="C64">
        <v>5</v>
      </c>
      <c r="N64">
        <f t="shared" si="4"/>
        <v>1</v>
      </c>
      <c r="O64">
        <f t="shared" si="5"/>
        <v>5</v>
      </c>
      <c r="P64">
        <v>0</v>
      </c>
    </row>
    <row r="65" spans="1:16" ht="12.75">
      <c r="A65">
        <v>64</v>
      </c>
      <c r="B65" t="s">
        <v>67</v>
      </c>
      <c r="N65">
        <f t="shared" si="4"/>
        <v>0</v>
      </c>
      <c r="O65">
        <f t="shared" si="5"/>
        <v>0</v>
      </c>
      <c r="P65">
        <v>0</v>
      </c>
    </row>
    <row r="66" spans="1:16" ht="12.75">
      <c r="A66">
        <v>65</v>
      </c>
      <c r="B66" t="s">
        <v>34</v>
      </c>
      <c r="N66">
        <f aca="true" t="shared" si="6" ref="N66:N95">IF(C66&gt;0,1,0)+IF(D66&gt;0,1,0)+IF(E66&gt;0,1,0)+IF(F66&gt;0,1,0)+IF(G66&gt;0,1,0)+IF(H66&gt;0,1,0)+IF(I66&gt;0,1,0)+IF(J66&gt;0,1,0)+IF(K66&gt;0,1,0)+IF(L66&gt;0,1,0)+IF(M66&gt;0,1,0)</f>
        <v>0</v>
      </c>
      <c r="O66">
        <f aca="true" t="shared" si="7" ref="O66:O98">SUM(C66:M66)</f>
        <v>0</v>
      </c>
      <c r="P66">
        <v>0</v>
      </c>
    </row>
    <row r="67" spans="1:16" ht="12.75">
      <c r="A67">
        <v>66</v>
      </c>
      <c r="B67" t="s">
        <v>117</v>
      </c>
      <c r="N67">
        <f t="shared" si="6"/>
        <v>0</v>
      </c>
      <c r="O67">
        <f t="shared" si="7"/>
        <v>0</v>
      </c>
      <c r="P67">
        <v>0</v>
      </c>
    </row>
    <row r="68" spans="1:16" ht="12.75">
      <c r="A68">
        <v>67</v>
      </c>
      <c r="B68" t="s">
        <v>101</v>
      </c>
      <c r="N68">
        <f t="shared" si="6"/>
        <v>0</v>
      </c>
      <c r="O68">
        <f t="shared" si="7"/>
        <v>0</v>
      </c>
      <c r="P68">
        <v>0</v>
      </c>
    </row>
    <row r="69" spans="1:16" ht="12.75">
      <c r="A69">
        <v>68</v>
      </c>
      <c r="B69" t="s">
        <v>105</v>
      </c>
      <c r="N69">
        <f t="shared" si="6"/>
        <v>0</v>
      </c>
      <c r="O69">
        <f t="shared" si="7"/>
        <v>0</v>
      </c>
      <c r="P69">
        <v>0</v>
      </c>
    </row>
    <row r="70" spans="1:16" ht="12.75">
      <c r="A70">
        <v>69</v>
      </c>
      <c r="B70" t="s">
        <v>46</v>
      </c>
      <c r="N70">
        <f t="shared" si="6"/>
        <v>0</v>
      </c>
      <c r="O70">
        <f t="shared" si="7"/>
        <v>0</v>
      </c>
      <c r="P70">
        <v>0</v>
      </c>
    </row>
    <row r="71" spans="1:16" ht="12.75">
      <c r="A71">
        <v>70</v>
      </c>
      <c r="B71" t="s">
        <v>131</v>
      </c>
      <c r="N71">
        <f t="shared" si="6"/>
        <v>0</v>
      </c>
      <c r="O71">
        <f t="shared" si="7"/>
        <v>0</v>
      </c>
      <c r="P71">
        <v>0</v>
      </c>
    </row>
    <row r="72" spans="1:16" ht="12.75">
      <c r="A72">
        <v>71</v>
      </c>
      <c r="B72" t="s">
        <v>58</v>
      </c>
      <c r="N72">
        <f t="shared" si="6"/>
        <v>0</v>
      </c>
      <c r="O72">
        <f t="shared" si="7"/>
        <v>0</v>
      </c>
      <c r="P72">
        <v>0</v>
      </c>
    </row>
    <row r="73" spans="1:16" ht="12.75">
      <c r="A73">
        <v>72</v>
      </c>
      <c r="B73" t="s">
        <v>118</v>
      </c>
      <c r="C73">
        <v>20</v>
      </c>
      <c r="E73">
        <v>2</v>
      </c>
      <c r="N73">
        <f t="shared" si="6"/>
        <v>2</v>
      </c>
      <c r="O73">
        <f t="shared" si="7"/>
        <v>22</v>
      </c>
      <c r="P73">
        <v>0</v>
      </c>
    </row>
    <row r="74" spans="1:16" ht="12.75">
      <c r="A74">
        <v>73</v>
      </c>
      <c r="B74" t="s">
        <v>50</v>
      </c>
      <c r="N74">
        <f t="shared" si="6"/>
        <v>0</v>
      </c>
      <c r="O74">
        <f t="shared" si="7"/>
        <v>0</v>
      </c>
      <c r="P74">
        <v>0</v>
      </c>
    </row>
    <row r="75" spans="1:16" ht="12.75">
      <c r="A75">
        <v>74</v>
      </c>
      <c r="B75" t="s">
        <v>102</v>
      </c>
      <c r="C75">
        <v>10</v>
      </c>
      <c r="N75">
        <f t="shared" si="6"/>
        <v>1</v>
      </c>
      <c r="O75">
        <f t="shared" si="7"/>
        <v>10</v>
      </c>
      <c r="P75">
        <v>0</v>
      </c>
    </row>
    <row r="76" spans="1:16" ht="12.75">
      <c r="A76">
        <v>75</v>
      </c>
      <c r="B76" t="s">
        <v>132</v>
      </c>
      <c r="N76">
        <f t="shared" si="6"/>
        <v>0</v>
      </c>
      <c r="O76">
        <f t="shared" si="7"/>
        <v>0</v>
      </c>
      <c r="P76">
        <v>0</v>
      </c>
    </row>
    <row r="77" spans="1:16" ht="12.75">
      <c r="A77">
        <v>76</v>
      </c>
      <c r="B77" t="s">
        <v>1</v>
      </c>
      <c r="C77">
        <v>30</v>
      </c>
      <c r="D77">
        <v>18</v>
      </c>
      <c r="E77">
        <v>10</v>
      </c>
      <c r="F77">
        <v>6</v>
      </c>
      <c r="N77">
        <f t="shared" si="6"/>
        <v>4</v>
      </c>
      <c r="O77">
        <f t="shared" si="7"/>
        <v>64</v>
      </c>
      <c r="P77">
        <v>0</v>
      </c>
    </row>
    <row r="78" spans="1:16" ht="12.75">
      <c r="A78">
        <v>77</v>
      </c>
      <c r="B78" t="s">
        <v>44</v>
      </c>
      <c r="C78">
        <v>5</v>
      </c>
      <c r="N78">
        <f t="shared" si="6"/>
        <v>1</v>
      </c>
      <c r="O78">
        <f t="shared" si="7"/>
        <v>5</v>
      </c>
      <c r="P78">
        <v>0</v>
      </c>
    </row>
    <row r="79" spans="1:16" ht="12.75">
      <c r="A79">
        <v>78</v>
      </c>
      <c r="B79" t="s">
        <v>57</v>
      </c>
      <c r="N79">
        <f t="shared" si="6"/>
        <v>0</v>
      </c>
      <c r="O79">
        <f t="shared" si="7"/>
        <v>0</v>
      </c>
      <c r="P79">
        <v>0</v>
      </c>
    </row>
    <row r="80" spans="14:16" ht="12.75">
      <c r="N80">
        <f t="shared" si="6"/>
        <v>0</v>
      </c>
      <c r="O80">
        <f t="shared" si="7"/>
        <v>0</v>
      </c>
      <c r="P80">
        <v>0</v>
      </c>
    </row>
    <row r="81" spans="14:16" ht="12.75">
      <c r="N81">
        <f t="shared" si="6"/>
        <v>0</v>
      </c>
      <c r="O81">
        <f t="shared" si="7"/>
        <v>0</v>
      </c>
      <c r="P81">
        <v>0</v>
      </c>
    </row>
    <row r="82" spans="14:16" ht="12.75">
      <c r="N82">
        <f t="shared" si="6"/>
        <v>0</v>
      </c>
      <c r="O82">
        <f t="shared" si="7"/>
        <v>0</v>
      </c>
      <c r="P82">
        <v>0</v>
      </c>
    </row>
    <row r="83" spans="14:16" ht="12.75">
      <c r="N83">
        <f t="shared" si="6"/>
        <v>0</v>
      </c>
      <c r="O83">
        <f t="shared" si="7"/>
        <v>0</v>
      </c>
      <c r="P83">
        <v>0</v>
      </c>
    </row>
    <row r="84" spans="14:16" ht="12.75">
      <c r="N84">
        <f t="shared" si="6"/>
        <v>0</v>
      </c>
      <c r="O84">
        <f t="shared" si="7"/>
        <v>0</v>
      </c>
      <c r="P84">
        <v>0</v>
      </c>
    </row>
    <row r="85" spans="14:16" ht="12.75">
      <c r="N85">
        <f t="shared" si="6"/>
        <v>0</v>
      </c>
      <c r="O85">
        <f t="shared" si="7"/>
        <v>0</v>
      </c>
      <c r="P85">
        <v>0</v>
      </c>
    </row>
    <row r="86" spans="14:16" ht="12.75">
      <c r="N86">
        <f t="shared" si="6"/>
        <v>0</v>
      </c>
      <c r="O86">
        <f t="shared" si="7"/>
        <v>0</v>
      </c>
      <c r="P86">
        <v>0</v>
      </c>
    </row>
    <row r="87" spans="14:16" ht="12.75">
      <c r="N87">
        <f t="shared" si="6"/>
        <v>0</v>
      </c>
      <c r="O87">
        <f t="shared" si="7"/>
        <v>0</v>
      </c>
      <c r="P87">
        <v>0</v>
      </c>
    </row>
    <row r="88" spans="14:16" ht="12.75">
      <c r="N88">
        <f t="shared" si="6"/>
        <v>0</v>
      </c>
      <c r="O88">
        <f t="shared" si="7"/>
        <v>0</v>
      </c>
      <c r="P88">
        <v>0</v>
      </c>
    </row>
    <row r="89" spans="14:16" ht="12.75">
      <c r="N89">
        <f t="shared" si="6"/>
        <v>0</v>
      </c>
      <c r="O89">
        <f t="shared" si="7"/>
        <v>0</v>
      </c>
      <c r="P89">
        <v>0</v>
      </c>
    </row>
    <row r="90" spans="14:16" ht="12.75">
      <c r="N90">
        <f t="shared" si="6"/>
        <v>0</v>
      </c>
      <c r="O90">
        <f t="shared" si="7"/>
        <v>0</v>
      </c>
      <c r="P90">
        <v>0</v>
      </c>
    </row>
    <row r="91" spans="14:16" ht="12.75">
      <c r="N91">
        <f t="shared" si="6"/>
        <v>0</v>
      </c>
      <c r="O91">
        <f t="shared" si="7"/>
        <v>0</v>
      </c>
      <c r="P91">
        <v>0</v>
      </c>
    </row>
    <row r="92" spans="14:16" ht="12.75">
      <c r="N92">
        <f t="shared" si="6"/>
        <v>0</v>
      </c>
      <c r="O92">
        <f t="shared" si="7"/>
        <v>0</v>
      </c>
      <c r="P92">
        <v>0</v>
      </c>
    </row>
    <row r="93" spans="14:16" ht="12.75">
      <c r="N93">
        <f t="shared" si="6"/>
        <v>0</v>
      </c>
      <c r="O93">
        <f t="shared" si="7"/>
        <v>0</v>
      </c>
      <c r="P93">
        <v>0</v>
      </c>
    </row>
    <row r="94" spans="14:16" ht="12.75">
      <c r="N94">
        <f t="shared" si="6"/>
        <v>0</v>
      </c>
      <c r="O94">
        <f t="shared" si="7"/>
        <v>0</v>
      </c>
      <c r="P94">
        <v>0</v>
      </c>
    </row>
    <row r="95" spans="14:16" ht="12.75">
      <c r="N95">
        <f t="shared" si="6"/>
        <v>0</v>
      </c>
      <c r="O95">
        <f t="shared" si="7"/>
        <v>0</v>
      </c>
      <c r="P95">
        <v>0</v>
      </c>
    </row>
    <row r="96" spans="14:16" ht="12.75">
      <c r="N96">
        <f>IF(C96&gt;0,1,0)+IF(D96&gt;0,1,0)+IF(E96&gt;0,1,0)+IF(F96&gt;0,1,0)+IF(G96&gt;0,1,0)+IF(H96&gt;0,1,0)+IF(I96&gt;0,1,0)+IF(J96&gt;0,1,0)+IF(K96&gt;0,1,0)+IF(L96&gt;0,1,0)+IF(M96&gt;0,1,0)</f>
        <v>0</v>
      </c>
      <c r="O96">
        <f t="shared" si="7"/>
        <v>0</v>
      </c>
      <c r="P96">
        <v>0</v>
      </c>
    </row>
    <row r="97" spans="14:16" ht="12.75">
      <c r="N97">
        <f>IF(C97&gt;0,1,0)+IF(D97&gt;0,1,0)+IF(E97&gt;0,1,0)+IF(F97&gt;0,1,0)+IF(G97&gt;0,1,0)+IF(H97&gt;0,1,0)+IF(I97&gt;0,1,0)+IF(J97&gt;0,1,0)+IF(K97&gt;0,1,0)+IF(L97&gt;0,1,0)+IF(M97&gt;0,1,0)</f>
        <v>0</v>
      </c>
      <c r="O97">
        <f t="shared" si="7"/>
        <v>0</v>
      </c>
      <c r="P97">
        <v>0</v>
      </c>
    </row>
    <row r="98" spans="14:16" ht="12.75">
      <c r="N98">
        <f>IF(C98&gt;0,1,0)+IF(D98&gt;0,1,0)+IF(E98&gt;0,1,0)+IF(F98&gt;0,1,0)+IF(G98&gt;0,1,0)+IF(H98&gt;0,1,0)+IF(I98&gt;0,1,0)+IF(J98&gt;0,1,0)+IF(K98&gt;0,1,0)+IF(L98&gt;0,1,0)+IF(M98&gt;0,1,0)</f>
        <v>0</v>
      </c>
      <c r="O98">
        <f t="shared" si="7"/>
        <v>0</v>
      </c>
      <c r="P98"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5" sqref="G15"/>
    </sheetView>
  </sheetViews>
  <sheetFormatPr defaultColWidth="11.421875" defaultRowHeight="12.75"/>
  <sheetData>
    <row r="1" spans="1:5" ht="12.75">
      <c r="A1" t="s">
        <v>33</v>
      </c>
      <c r="C1" s="9" t="s">
        <v>38</v>
      </c>
      <c r="E1" s="9" t="s">
        <v>79</v>
      </c>
    </row>
    <row r="2" spans="1:5" ht="12.75">
      <c r="A2" t="s">
        <v>40</v>
      </c>
      <c r="C2" s="9" t="s">
        <v>34</v>
      </c>
      <c r="E2" s="9" t="s">
        <v>39</v>
      </c>
    </row>
    <row r="3" spans="1:5" ht="12.75">
      <c r="A3" t="s">
        <v>46</v>
      </c>
      <c r="C3" s="9" t="s">
        <v>26</v>
      </c>
      <c r="E3" s="9" t="s">
        <v>80</v>
      </c>
    </row>
    <row r="4" spans="1:5" ht="12.75">
      <c r="A4" t="s">
        <v>36</v>
      </c>
      <c r="C4" s="9" t="s">
        <v>69</v>
      </c>
      <c r="E4" s="9" t="s">
        <v>62</v>
      </c>
    </row>
    <row r="5" spans="1:5" ht="12.75">
      <c r="A5" t="s">
        <v>55</v>
      </c>
      <c r="C5" s="9" t="s">
        <v>70</v>
      </c>
      <c r="E5" s="9" t="s">
        <v>63</v>
      </c>
    </row>
    <row r="6" spans="1:5" ht="12.75">
      <c r="A6" t="s">
        <v>61</v>
      </c>
      <c r="C6" s="9" t="s">
        <v>71</v>
      </c>
      <c r="E6" s="9" t="s">
        <v>49</v>
      </c>
    </row>
    <row r="7" spans="1:5" ht="12.75">
      <c r="A7" t="s">
        <v>7</v>
      </c>
      <c r="C7" s="9" t="s">
        <v>72</v>
      </c>
      <c r="E7" s="9" t="s">
        <v>45</v>
      </c>
    </row>
    <row r="8" spans="1:5" ht="12.75">
      <c r="A8" t="s">
        <v>43</v>
      </c>
      <c r="C8" s="9" t="s">
        <v>73</v>
      </c>
      <c r="E8" s="9" t="s">
        <v>81</v>
      </c>
    </row>
    <row r="9" spans="1:5" ht="12.75">
      <c r="A9" t="s">
        <v>59</v>
      </c>
      <c r="C9" s="9" t="s">
        <v>74</v>
      </c>
      <c r="E9" s="9" t="s">
        <v>82</v>
      </c>
    </row>
    <row r="10" spans="1:5" ht="12.75">
      <c r="A10" t="s">
        <v>37</v>
      </c>
      <c r="C10" s="9" t="s">
        <v>5</v>
      </c>
      <c r="E10" s="9" t="s">
        <v>83</v>
      </c>
    </row>
    <row r="11" spans="1:5" ht="12.75">
      <c r="A11" t="s">
        <v>64</v>
      </c>
      <c r="C11" s="9" t="s">
        <v>75</v>
      </c>
      <c r="E11" s="9" t="s">
        <v>84</v>
      </c>
    </row>
    <row r="12" spans="1:5" ht="12.75">
      <c r="A12" t="s">
        <v>65</v>
      </c>
      <c r="C12" s="9" t="s">
        <v>76</v>
      </c>
      <c r="E12" s="9" t="s">
        <v>85</v>
      </c>
    </row>
    <row r="13" spans="1:5" ht="12.75">
      <c r="A13" t="s">
        <v>66</v>
      </c>
      <c r="C13" s="9" t="s">
        <v>77</v>
      </c>
      <c r="E13" s="9" t="s">
        <v>86</v>
      </c>
    </row>
    <row r="14" spans="1:3" ht="12.75">
      <c r="A14" t="s">
        <v>67</v>
      </c>
      <c r="C14" s="9" t="s">
        <v>28</v>
      </c>
    </row>
    <row r="15" spans="1:3" ht="12.75">
      <c r="A15" t="s">
        <v>68</v>
      </c>
      <c r="C15" s="9" t="s">
        <v>78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xxl</dc:creator>
  <cp:keywords/>
  <dc:description/>
  <cp:lastModifiedBy>Utilisateur</cp:lastModifiedBy>
  <cp:lastPrinted>2019-12-05T16:16:41Z</cp:lastPrinted>
  <dcterms:created xsi:type="dcterms:W3CDTF">1999-12-10T16:00:46Z</dcterms:created>
  <dcterms:modified xsi:type="dcterms:W3CDTF">2019-12-05T16:18:45Z</dcterms:modified>
  <cp:category/>
  <cp:version/>
  <cp:contentType/>
  <cp:contentStatus/>
</cp:coreProperties>
</file>